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120" windowHeight="8445" tabRatio="701" activeTab="12"/>
  </bookViews>
  <sheets>
    <sheet name="inputs" sheetId="1" r:id="rId1"/>
    <sheet name="jan02" sheetId="2" r:id="rId2"/>
    <sheet name="feb02" sheetId="3" r:id="rId3"/>
    <sheet name="mar02" sheetId="4" r:id="rId4"/>
    <sheet name="apr02" sheetId="5" r:id="rId5"/>
    <sheet name="may02" sheetId="6" r:id="rId6"/>
    <sheet name="jun02" sheetId="7" r:id="rId7"/>
    <sheet name="jul02" sheetId="8" r:id="rId8"/>
    <sheet name="aug02" sheetId="9" r:id="rId9"/>
    <sheet name="sep02" sheetId="10" r:id="rId10"/>
    <sheet name="oct02" sheetId="11" r:id="rId11"/>
    <sheet name="nov02" sheetId="12" r:id="rId12"/>
    <sheet name="dec02" sheetId="13" r:id="rId13"/>
  </sheets>
  <definedNames>
    <definedName name="holidays">'inputs'!$C$7:$F$12</definedName>
  </definedNames>
  <calcPr fullCalcOnLoad="1"/>
</workbook>
</file>

<file path=xl/sharedStrings.xml><?xml version="1.0" encoding="utf-8"?>
<sst xmlns="http://schemas.openxmlformats.org/spreadsheetml/2006/main" count="400" uniqueCount="39">
  <si>
    <t>Standard Offer Service Loads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</si>
  <si>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</si>
  <si>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</si>
  <si>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</si>
  <si>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</si>
  <si>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</si>
  <si>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</si>
  <si>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</si>
  <si>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</si>
  <si>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</si>
  <si>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</si>
  <si>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</si>
  <si>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</si>
  <si>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</si>
  <si>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</si>
  <si>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</si>
  <si>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</si>
  <si>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</si>
  <si>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</si>
  <si>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</si>
  <si>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</si>
  <si>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</si>
  <si>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</si>
  <si>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</si>
  <si>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</si>
  <si>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</si>
  <si>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total</t>
  </si>
  <si>
    <t>Nerc Holidays</t>
  </si>
  <si>
    <t>date</t>
  </si>
  <si>
    <t>holiday</t>
  </si>
  <si>
    <t>day</t>
  </si>
  <si>
    <t>Memorial</t>
  </si>
  <si>
    <t>Independence</t>
  </si>
  <si>
    <t>Labor Day</t>
  </si>
  <si>
    <t>Thanksgiving</t>
  </si>
  <si>
    <t>Christmas</t>
  </si>
  <si>
    <t>New Year's</t>
  </si>
  <si>
    <t>peak</t>
  </si>
  <si>
    <t>Medium Non-residential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</si>
</sst>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"/>
    <numFmt numFmtId="165" formatCode="#,##0.000"/>
    <numFmt numFmtId="166" formatCode="mm/dd/yyyy"/>
    <numFmt numFmtId="167" formatCode="mm/dd/yy"/>
    <numFmt numFmtId="168" formatCode="mmm\ yyyy"/>
  </numFmts>
  <fonts count="5">
    <font>
      <sz val="10"/>
      <name val="Arial"/>
      <family val="0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4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7" fontId="1" fillId="0" borderId="9" xfId="0" applyNumberFormat="1" applyFon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1.421875" style="0" customWidth="1"/>
    <col min="4" max="4" width="14.7109375" style="0" customWidth="1"/>
    <col min="5" max="6" width="11.421875" style="0" customWidth="1"/>
  </cols>
  <sheetData>
    <row r="4" spans="3:6" ht="12.75">
      <c r="C4" s="1"/>
      <c r="D4" s="2"/>
      <c r="E4" s="3"/>
      <c r="F4" s="4"/>
    </row>
    <row r="5" spans="3:6" ht="12.75">
      <c r="C5" s="29" t="s">
        <v>27</v>
      </c>
      <c r="D5" s="30"/>
      <c r="E5" s="31"/>
      <c r="F5" s="5"/>
    </row>
    <row r="6" spans="3:6" ht="12.75">
      <c r="C6" s="6" t="s">
        <v>28</v>
      </c>
      <c r="D6" s="7" t="s">
        <v>29</v>
      </c>
      <c r="E6" s="8" t="s">
        <v>30</v>
      </c>
      <c r="F6" s="5"/>
    </row>
    <row r="7" spans="3:6" ht="12.75">
      <c r="C7" s="9">
        <v>37403</v>
      </c>
      <c r="D7" s="10" t="s">
        <v>31</v>
      </c>
      <c r="E7" s="10" t="str">
        <f aca="true" t="shared" si="0" ref="E7:E12">TEXT(C7,"ddd")</f>
        <v>Mon</v>
      </c>
      <c r="F7" s="11" t="s">
        <v>29</v>
      </c>
    </row>
    <row r="8" spans="3:6" ht="12.75">
      <c r="C8" s="9">
        <v>37441</v>
      </c>
      <c r="D8" s="10" t="s">
        <v>32</v>
      </c>
      <c r="E8" s="10" t="str">
        <f t="shared" si="0"/>
        <v>Thu</v>
      </c>
      <c r="F8" s="10" t="s">
        <v>29</v>
      </c>
    </row>
    <row r="9" spans="3:6" ht="12.75">
      <c r="C9" s="9">
        <v>37501</v>
      </c>
      <c r="D9" s="10" t="s">
        <v>33</v>
      </c>
      <c r="E9" s="10" t="str">
        <f t="shared" si="0"/>
        <v>Mon</v>
      </c>
      <c r="F9" s="10" t="s">
        <v>29</v>
      </c>
    </row>
    <row r="10" spans="3:6" ht="12.75">
      <c r="C10" s="9">
        <v>37588</v>
      </c>
      <c r="D10" s="10" t="s">
        <v>34</v>
      </c>
      <c r="E10" s="10" t="str">
        <f t="shared" si="0"/>
        <v>Thu</v>
      </c>
      <c r="F10" s="10" t="s">
        <v>29</v>
      </c>
    </row>
    <row r="11" spans="3:6" ht="12.75">
      <c r="C11" s="9">
        <v>37615</v>
      </c>
      <c r="D11" s="10" t="s">
        <v>35</v>
      </c>
      <c r="E11" s="10" t="str">
        <f t="shared" si="0"/>
        <v>Wed</v>
      </c>
      <c r="F11" s="10" t="s">
        <v>29</v>
      </c>
    </row>
    <row r="12" spans="3:6" ht="12.75">
      <c r="C12" s="12">
        <v>37622</v>
      </c>
      <c r="D12" s="13" t="s">
        <v>36</v>
      </c>
      <c r="E12" s="13" t="str">
        <f t="shared" si="0"/>
        <v>Wed</v>
      </c>
      <c r="F12" s="13" t="s">
        <v>29</v>
      </c>
    </row>
  </sheetData>
  <mergeCells count="1">
    <mergeCell ref="C5:E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2" max="32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31" ht="12.7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12.75">
      <c r="A5" s="10" t="s">
        <v>30</v>
      </c>
      <c r="B5" s="10" t="str">
        <f>TEXT(B6,"ddd")</f>
        <v>Sun</v>
      </c>
      <c r="C5" s="10" t="str">
        <f aca="true" t="shared" si="0" ref="C5:AE5">TEXT(C6,"ddd")</f>
        <v>Mon</v>
      </c>
      <c r="D5" s="10" t="str">
        <f t="shared" si="0"/>
        <v>Tue</v>
      </c>
      <c r="E5" s="10" t="str">
        <f t="shared" si="0"/>
        <v>Wed</v>
      </c>
      <c r="F5" s="10" t="str">
        <f t="shared" si="0"/>
        <v>Thu</v>
      </c>
      <c r="G5" s="10" t="str">
        <f t="shared" si="0"/>
        <v>Fri</v>
      </c>
      <c r="H5" s="10" t="str">
        <f t="shared" si="0"/>
        <v>Sat</v>
      </c>
      <c r="I5" s="10" t="str">
        <f t="shared" si="0"/>
        <v>Sun</v>
      </c>
      <c r="J5" s="10" t="str">
        <f t="shared" si="0"/>
        <v>Mon</v>
      </c>
      <c r="K5" s="10" t="str">
        <f t="shared" si="0"/>
        <v>Tue</v>
      </c>
      <c r="L5" s="10" t="str">
        <f t="shared" si="0"/>
        <v>Wed</v>
      </c>
      <c r="M5" s="10" t="str">
        <f t="shared" si="0"/>
        <v>Thu</v>
      </c>
      <c r="N5" s="10" t="str">
        <f t="shared" si="0"/>
        <v>Fri</v>
      </c>
      <c r="O5" s="10" t="str">
        <f t="shared" si="0"/>
        <v>Sat</v>
      </c>
      <c r="P5" s="10" t="str">
        <f t="shared" si="0"/>
        <v>Sun</v>
      </c>
      <c r="Q5" s="10" t="str">
        <f t="shared" si="0"/>
        <v>Mon</v>
      </c>
      <c r="R5" s="10" t="str">
        <f t="shared" si="0"/>
        <v>Tue</v>
      </c>
      <c r="S5" s="10" t="str">
        <f t="shared" si="0"/>
        <v>Wed</v>
      </c>
      <c r="T5" s="10" t="str">
        <f t="shared" si="0"/>
        <v>Thu</v>
      </c>
      <c r="U5" s="10" t="str">
        <f t="shared" si="0"/>
        <v>Fri</v>
      </c>
      <c r="V5" s="10" t="str">
        <f t="shared" si="0"/>
        <v>Sat</v>
      </c>
      <c r="W5" s="10" t="str">
        <f t="shared" si="0"/>
        <v>Sun</v>
      </c>
      <c r="X5" s="10" t="str">
        <f t="shared" si="0"/>
        <v>Mon</v>
      </c>
      <c r="Y5" s="10" t="str">
        <f t="shared" si="0"/>
        <v>Tue</v>
      </c>
      <c r="Z5" s="10" t="str">
        <f t="shared" si="0"/>
        <v>Wed</v>
      </c>
      <c r="AA5" s="10" t="str">
        <f t="shared" si="0"/>
        <v>Thu</v>
      </c>
      <c r="AB5" s="10" t="str">
        <f t="shared" si="0"/>
        <v>Fri</v>
      </c>
      <c r="AC5" s="10" t="str">
        <f t="shared" si="0"/>
        <v>Sat</v>
      </c>
      <c r="AD5" s="10" t="str">
        <f t="shared" si="0"/>
        <v>Sun</v>
      </c>
      <c r="AE5" s="10" t="str">
        <f t="shared" si="0"/>
        <v>Mon</v>
      </c>
    </row>
    <row r="6" spans="1:31" ht="12.75">
      <c r="A6" s="13" t="s">
        <v>28</v>
      </c>
      <c r="B6" s="27">
        <f>aug02!AF6+1</f>
        <v>37500</v>
      </c>
      <c r="C6" s="27">
        <f>B6+1</f>
        <v>37501</v>
      </c>
      <c r="D6" s="27">
        <f aca="true" t="shared" si="1" ref="D6:AE6">C6+1</f>
        <v>37502</v>
      </c>
      <c r="E6" s="27">
        <f t="shared" si="1"/>
        <v>37503</v>
      </c>
      <c r="F6" s="27">
        <f t="shared" si="1"/>
        <v>37504</v>
      </c>
      <c r="G6" s="27">
        <f t="shared" si="1"/>
        <v>37505</v>
      </c>
      <c r="H6" s="27">
        <f t="shared" si="1"/>
        <v>37506</v>
      </c>
      <c r="I6" s="27">
        <f t="shared" si="1"/>
        <v>37507</v>
      </c>
      <c r="J6" s="27">
        <f t="shared" si="1"/>
        <v>37508</v>
      </c>
      <c r="K6" s="27">
        <f t="shared" si="1"/>
        <v>37509</v>
      </c>
      <c r="L6" s="27">
        <f t="shared" si="1"/>
        <v>37510</v>
      </c>
      <c r="M6" s="27">
        <f t="shared" si="1"/>
        <v>37511</v>
      </c>
      <c r="N6" s="27">
        <f t="shared" si="1"/>
        <v>37512</v>
      </c>
      <c r="O6" s="27">
        <f t="shared" si="1"/>
        <v>37513</v>
      </c>
      <c r="P6" s="27">
        <f t="shared" si="1"/>
        <v>37514</v>
      </c>
      <c r="Q6" s="27">
        <f t="shared" si="1"/>
        <v>37515</v>
      </c>
      <c r="R6" s="27">
        <f t="shared" si="1"/>
        <v>37516</v>
      </c>
      <c r="S6" s="27">
        <f t="shared" si="1"/>
        <v>37517</v>
      </c>
      <c r="T6" s="27">
        <f t="shared" si="1"/>
        <v>37518</v>
      </c>
      <c r="U6" s="27">
        <f t="shared" si="1"/>
        <v>37519</v>
      </c>
      <c r="V6" s="27">
        <f t="shared" si="1"/>
        <v>37520</v>
      </c>
      <c r="W6" s="27">
        <f t="shared" si="1"/>
        <v>37521</v>
      </c>
      <c r="X6" s="27">
        <f>W6+1</f>
        <v>37522</v>
      </c>
      <c r="Y6" s="27">
        <f t="shared" si="1"/>
        <v>37523</v>
      </c>
      <c r="Z6" s="27">
        <f t="shared" si="1"/>
        <v>37524</v>
      </c>
      <c r="AA6" s="27">
        <f t="shared" si="1"/>
        <v>37525</v>
      </c>
      <c r="AB6" s="27">
        <f t="shared" si="1"/>
        <v>37526</v>
      </c>
      <c r="AC6" s="27">
        <f t="shared" si="1"/>
        <v>37527</v>
      </c>
      <c r="AD6" s="27">
        <f>AC6+1</f>
        <v>37528</v>
      </c>
      <c r="AE6" s="27">
        <f t="shared" si="1"/>
        <v>37529</v>
      </c>
    </row>
    <row r="7" spans="1:31" ht="12.75">
      <c r="A7" s="17" t="s">
        <v>1</v>
      </c>
      <c r="B7" s="21">
        <v>97.82</v>
      </c>
      <c r="C7" s="21">
        <v>95.552</v>
      </c>
      <c r="D7" s="21">
        <v>105.82</v>
      </c>
      <c r="E7" s="21">
        <v>107.3</v>
      </c>
      <c r="F7" s="21">
        <v>109.55</v>
      </c>
      <c r="G7" s="21">
        <v>103.469</v>
      </c>
      <c r="H7" s="21">
        <v>96.78</v>
      </c>
      <c r="I7" s="21">
        <v>101.295</v>
      </c>
      <c r="J7" s="21">
        <v>122.607</v>
      </c>
      <c r="K7" s="21">
        <v>137.867</v>
      </c>
      <c r="L7" s="21">
        <v>131.652</v>
      </c>
      <c r="M7" s="21">
        <v>101.384</v>
      </c>
      <c r="N7" s="21">
        <v>100.696</v>
      </c>
      <c r="O7" s="21">
        <v>94.884</v>
      </c>
      <c r="P7" s="21">
        <v>93.908</v>
      </c>
      <c r="Q7" s="21">
        <v>107.074</v>
      </c>
      <c r="R7" s="21">
        <v>102.5</v>
      </c>
      <c r="S7" s="21">
        <v>102.187</v>
      </c>
      <c r="T7" s="21">
        <v>100.674</v>
      </c>
      <c r="U7" s="21">
        <v>105.215</v>
      </c>
      <c r="V7" s="21">
        <v>101.023</v>
      </c>
      <c r="W7" s="21">
        <v>105.011</v>
      </c>
      <c r="X7" s="21">
        <v>111.968</v>
      </c>
      <c r="Y7" s="21">
        <v>106.748</v>
      </c>
      <c r="Z7" s="21">
        <v>102.852</v>
      </c>
      <c r="AA7" s="21">
        <v>102.117</v>
      </c>
      <c r="AB7" s="21">
        <v>104.29</v>
      </c>
      <c r="AC7" s="21">
        <v>96.923</v>
      </c>
      <c r="AD7" s="21">
        <v>95.485</v>
      </c>
      <c r="AE7" s="21">
        <v>101.651</v>
      </c>
    </row>
    <row r="8" spans="1:31" ht="12.75">
      <c r="A8" s="18" t="s">
        <v>2</v>
      </c>
      <c r="B8" s="22">
        <v>95.434</v>
      </c>
      <c r="C8" s="22">
        <v>92.867</v>
      </c>
      <c r="D8" s="22">
        <v>102.107</v>
      </c>
      <c r="E8" s="22">
        <v>103.257</v>
      </c>
      <c r="F8" s="22">
        <v>104.87</v>
      </c>
      <c r="G8" s="22">
        <v>99.04</v>
      </c>
      <c r="H8" s="22">
        <v>94.007</v>
      </c>
      <c r="I8" s="22">
        <v>97.785</v>
      </c>
      <c r="J8" s="22">
        <v>117.977</v>
      </c>
      <c r="K8" s="22">
        <v>129.998</v>
      </c>
      <c r="L8" s="22">
        <v>126.137</v>
      </c>
      <c r="M8" s="22">
        <v>97.683</v>
      </c>
      <c r="N8" s="22">
        <v>97.066</v>
      </c>
      <c r="O8" s="22">
        <v>91.806</v>
      </c>
      <c r="P8" s="22">
        <v>91.44</v>
      </c>
      <c r="Q8" s="22">
        <v>102.969</v>
      </c>
      <c r="R8" s="22">
        <v>98.593</v>
      </c>
      <c r="S8" s="22">
        <v>98.199</v>
      </c>
      <c r="T8" s="22">
        <v>96.967</v>
      </c>
      <c r="U8" s="22">
        <v>100.592</v>
      </c>
      <c r="V8" s="22">
        <v>97.822</v>
      </c>
      <c r="W8" s="22">
        <v>102.002</v>
      </c>
      <c r="X8" s="22">
        <v>108.639</v>
      </c>
      <c r="Y8" s="22">
        <v>102.717</v>
      </c>
      <c r="Z8" s="22">
        <v>99.447</v>
      </c>
      <c r="AA8" s="22">
        <v>98.574</v>
      </c>
      <c r="AB8" s="22">
        <v>99.985</v>
      </c>
      <c r="AC8" s="22">
        <v>94.288</v>
      </c>
      <c r="AD8" s="22">
        <v>92.646</v>
      </c>
      <c r="AE8" s="22">
        <v>98.415</v>
      </c>
    </row>
    <row r="9" spans="1:31" ht="12.75">
      <c r="A9" s="18" t="s">
        <v>3</v>
      </c>
      <c r="B9" s="22">
        <v>93.198</v>
      </c>
      <c r="C9" s="22">
        <v>91.747</v>
      </c>
      <c r="D9" s="22">
        <v>101.835</v>
      </c>
      <c r="E9" s="22">
        <v>102.56</v>
      </c>
      <c r="F9" s="22">
        <v>103.145</v>
      </c>
      <c r="G9" s="22">
        <v>98.398</v>
      </c>
      <c r="H9" s="22">
        <v>92.241</v>
      </c>
      <c r="I9" s="22">
        <v>95.147</v>
      </c>
      <c r="J9" s="22">
        <v>116.811</v>
      </c>
      <c r="K9" s="22">
        <v>127.322</v>
      </c>
      <c r="L9" s="22">
        <v>124.119</v>
      </c>
      <c r="M9" s="22">
        <v>96.937</v>
      </c>
      <c r="N9" s="22">
        <v>96.258</v>
      </c>
      <c r="O9" s="22">
        <v>89.602</v>
      </c>
      <c r="P9" s="22">
        <v>89.346</v>
      </c>
      <c r="Q9" s="22">
        <v>103.138</v>
      </c>
      <c r="R9" s="22">
        <v>97.614</v>
      </c>
      <c r="S9" s="22">
        <v>96.546</v>
      </c>
      <c r="T9" s="22">
        <v>96.284</v>
      </c>
      <c r="U9" s="22">
        <v>99.428</v>
      </c>
      <c r="V9" s="22">
        <v>96.044</v>
      </c>
      <c r="W9" s="22">
        <v>99.142</v>
      </c>
      <c r="X9" s="22">
        <v>108.263</v>
      </c>
      <c r="Y9" s="22">
        <v>101.592</v>
      </c>
      <c r="Z9" s="22">
        <v>98.002</v>
      </c>
      <c r="AA9" s="22">
        <v>97.494</v>
      </c>
      <c r="AB9" s="22">
        <v>98.802</v>
      </c>
      <c r="AC9" s="22">
        <v>92.639</v>
      </c>
      <c r="AD9" s="22">
        <v>90.873</v>
      </c>
      <c r="AE9" s="22">
        <v>98.506</v>
      </c>
    </row>
    <row r="10" spans="1:31" ht="12.75">
      <c r="A10" s="18" t="s">
        <v>4</v>
      </c>
      <c r="B10" s="22">
        <v>93.245</v>
      </c>
      <c r="C10" s="22">
        <v>92.738</v>
      </c>
      <c r="D10" s="22">
        <v>99.978</v>
      </c>
      <c r="E10" s="22">
        <v>100.043</v>
      </c>
      <c r="F10" s="22">
        <v>100.207</v>
      </c>
      <c r="G10" s="22">
        <v>96.15</v>
      </c>
      <c r="H10" s="22">
        <v>92.786</v>
      </c>
      <c r="I10" s="22">
        <v>94.778</v>
      </c>
      <c r="J10" s="22">
        <v>113.282</v>
      </c>
      <c r="K10" s="22">
        <v>122.184</v>
      </c>
      <c r="L10" s="22">
        <v>119.529</v>
      </c>
      <c r="M10" s="22">
        <v>94.883</v>
      </c>
      <c r="N10" s="22">
        <v>93.766</v>
      </c>
      <c r="O10" s="22">
        <v>90.248</v>
      </c>
      <c r="P10" s="22">
        <v>89.691</v>
      </c>
      <c r="Q10" s="22">
        <v>100.162</v>
      </c>
      <c r="R10" s="22">
        <v>95.013</v>
      </c>
      <c r="S10" s="22">
        <v>94.327</v>
      </c>
      <c r="T10" s="22">
        <v>94.233</v>
      </c>
      <c r="U10" s="22">
        <v>96.779</v>
      </c>
      <c r="V10" s="22">
        <v>96.451</v>
      </c>
      <c r="W10" s="22">
        <v>99.096</v>
      </c>
      <c r="X10" s="22">
        <v>106.262</v>
      </c>
      <c r="Y10" s="22">
        <v>99.084</v>
      </c>
      <c r="Z10" s="22">
        <v>95.155</v>
      </c>
      <c r="AA10" s="22">
        <v>95.05</v>
      </c>
      <c r="AB10" s="22">
        <v>96.799</v>
      </c>
      <c r="AC10" s="22">
        <v>92.448</v>
      </c>
      <c r="AD10" s="22">
        <v>91.795</v>
      </c>
      <c r="AE10" s="22">
        <v>96.897</v>
      </c>
    </row>
    <row r="11" spans="1:31" ht="12.75">
      <c r="A11" s="18" t="s">
        <v>5</v>
      </c>
      <c r="B11" s="22">
        <v>93.658</v>
      </c>
      <c r="C11" s="22">
        <v>94.043</v>
      </c>
      <c r="D11" s="22">
        <v>103.434</v>
      </c>
      <c r="E11" s="22">
        <v>103.765</v>
      </c>
      <c r="F11" s="22">
        <v>103.112</v>
      </c>
      <c r="G11" s="22">
        <v>99.091</v>
      </c>
      <c r="H11" s="22">
        <v>93.348</v>
      </c>
      <c r="I11" s="22">
        <v>94.843</v>
      </c>
      <c r="J11" s="22">
        <v>115.985</v>
      </c>
      <c r="K11" s="22">
        <v>123.417</v>
      </c>
      <c r="L11" s="22">
        <v>121.246</v>
      </c>
      <c r="M11" s="22">
        <v>98.146</v>
      </c>
      <c r="N11" s="22">
        <v>97.548</v>
      </c>
      <c r="O11" s="22">
        <v>91.552</v>
      </c>
      <c r="P11" s="22">
        <v>90.584</v>
      </c>
      <c r="Q11" s="22">
        <v>103.614</v>
      </c>
      <c r="R11" s="22">
        <v>99.042</v>
      </c>
      <c r="S11" s="22">
        <v>98.303</v>
      </c>
      <c r="T11" s="22">
        <v>98.162</v>
      </c>
      <c r="U11" s="22">
        <v>100.237</v>
      </c>
      <c r="V11" s="22">
        <v>97.751</v>
      </c>
      <c r="W11" s="22">
        <v>99.363</v>
      </c>
      <c r="X11" s="22">
        <v>109.951</v>
      </c>
      <c r="Y11" s="22">
        <v>102.405</v>
      </c>
      <c r="Z11" s="22">
        <v>99.412</v>
      </c>
      <c r="AA11" s="22">
        <v>99.294</v>
      </c>
      <c r="AB11" s="22">
        <v>100.068</v>
      </c>
      <c r="AC11" s="22">
        <v>94.018</v>
      </c>
      <c r="AD11" s="22">
        <v>92.893</v>
      </c>
      <c r="AE11" s="22">
        <v>101.519</v>
      </c>
    </row>
    <row r="12" spans="1:31" ht="12.75">
      <c r="A12" s="18" t="s">
        <v>6</v>
      </c>
      <c r="B12" s="22">
        <v>96.509</v>
      </c>
      <c r="C12" s="22">
        <v>97.521</v>
      </c>
      <c r="D12" s="22">
        <v>113.976</v>
      </c>
      <c r="E12" s="22">
        <v>114.604</v>
      </c>
      <c r="F12" s="22">
        <v>114.307</v>
      </c>
      <c r="G12" s="22">
        <v>109.703</v>
      </c>
      <c r="H12" s="22">
        <v>97.881</v>
      </c>
      <c r="I12" s="22">
        <v>96.581</v>
      </c>
      <c r="J12" s="22">
        <v>124.914</v>
      </c>
      <c r="K12" s="22">
        <v>130.096</v>
      </c>
      <c r="L12" s="22">
        <v>129.167</v>
      </c>
      <c r="M12" s="22">
        <v>109.717</v>
      </c>
      <c r="N12" s="22">
        <v>108.617</v>
      </c>
      <c r="O12" s="22">
        <v>96.298</v>
      </c>
      <c r="P12" s="22">
        <v>93.595</v>
      </c>
      <c r="Q12" s="22">
        <v>113.4</v>
      </c>
      <c r="R12" s="22">
        <v>110.011</v>
      </c>
      <c r="S12" s="22">
        <v>109.991</v>
      </c>
      <c r="T12" s="22">
        <v>110.272</v>
      </c>
      <c r="U12" s="22">
        <v>111.557</v>
      </c>
      <c r="V12" s="22">
        <v>101.964</v>
      </c>
      <c r="W12" s="22">
        <v>101.504</v>
      </c>
      <c r="X12" s="22">
        <v>120.255</v>
      </c>
      <c r="Y12" s="22">
        <v>113.772</v>
      </c>
      <c r="Z12" s="22">
        <v>111.64</v>
      </c>
      <c r="AA12" s="22">
        <v>111.206</v>
      </c>
      <c r="AB12" s="22">
        <v>111.944</v>
      </c>
      <c r="AC12" s="22">
        <v>98.81</v>
      </c>
      <c r="AD12" s="22">
        <v>96.197</v>
      </c>
      <c r="AE12" s="22">
        <v>114.353</v>
      </c>
    </row>
    <row r="13" spans="1:31" ht="12.75">
      <c r="A13" s="18" t="s">
        <v>7</v>
      </c>
      <c r="B13" s="22">
        <v>93.46</v>
      </c>
      <c r="C13" s="22">
        <v>95.931</v>
      </c>
      <c r="D13" s="22">
        <v>138.278</v>
      </c>
      <c r="E13" s="22">
        <v>138.28</v>
      </c>
      <c r="F13" s="22">
        <v>135.249</v>
      </c>
      <c r="G13" s="22">
        <v>131.408</v>
      </c>
      <c r="H13" s="22">
        <v>97.501</v>
      </c>
      <c r="I13" s="22">
        <v>92.353</v>
      </c>
      <c r="J13" s="22">
        <v>146.34</v>
      </c>
      <c r="K13" s="22">
        <v>148.672</v>
      </c>
      <c r="L13" s="22">
        <v>148.093</v>
      </c>
      <c r="M13" s="22">
        <v>132.137</v>
      </c>
      <c r="N13" s="22">
        <v>131.783</v>
      </c>
      <c r="O13" s="22">
        <v>97.078</v>
      </c>
      <c r="P13" s="22">
        <v>92.586</v>
      </c>
      <c r="Q13" s="22">
        <v>138.133</v>
      </c>
      <c r="R13" s="22">
        <v>134.401</v>
      </c>
      <c r="S13" s="22">
        <v>133.214</v>
      </c>
      <c r="T13" s="22">
        <v>135.366</v>
      </c>
      <c r="U13" s="22">
        <v>135.442</v>
      </c>
      <c r="V13" s="22">
        <v>103.208</v>
      </c>
      <c r="W13" s="22">
        <v>99.061</v>
      </c>
      <c r="X13" s="22">
        <v>145.723</v>
      </c>
      <c r="Y13" s="22">
        <v>138.508</v>
      </c>
      <c r="Z13" s="22">
        <v>136.708</v>
      </c>
      <c r="AA13" s="22">
        <v>137.069</v>
      </c>
      <c r="AB13" s="22">
        <v>138.7</v>
      </c>
      <c r="AC13" s="22">
        <v>100.742</v>
      </c>
      <c r="AD13" s="22">
        <v>95.901</v>
      </c>
      <c r="AE13" s="22">
        <v>142.464</v>
      </c>
    </row>
    <row r="14" spans="1:31" ht="12.75">
      <c r="A14" s="18" t="s">
        <v>8</v>
      </c>
      <c r="B14" s="22">
        <v>99.144</v>
      </c>
      <c r="C14" s="22">
        <v>99.679</v>
      </c>
      <c r="D14" s="22">
        <v>168.805</v>
      </c>
      <c r="E14" s="22">
        <v>167.545</v>
      </c>
      <c r="F14" s="22">
        <v>163.622</v>
      </c>
      <c r="G14" s="22">
        <v>158.812</v>
      </c>
      <c r="H14" s="22">
        <v>103.231</v>
      </c>
      <c r="I14" s="22">
        <v>97.461</v>
      </c>
      <c r="J14" s="22">
        <v>177.411</v>
      </c>
      <c r="K14" s="22">
        <v>178.735</v>
      </c>
      <c r="L14" s="22">
        <v>174.794</v>
      </c>
      <c r="M14" s="22">
        <v>157.983</v>
      </c>
      <c r="N14" s="22">
        <v>157.406</v>
      </c>
      <c r="O14" s="22">
        <v>102.134</v>
      </c>
      <c r="P14" s="22">
        <v>96.146</v>
      </c>
      <c r="Q14" s="22">
        <v>167.24</v>
      </c>
      <c r="R14" s="22">
        <v>161.198</v>
      </c>
      <c r="S14" s="22">
        <v>159.052</v>
      </c>
      <c r="T14" s="22">
        <v>161.398</v>
      </c>
      <c r="U14" s="22">
        <v>161.282</v>
      </c>
      <c r="V14" s="22">
        <v>107.691</v>
      </c>
      <c r="W14" s="22">
        <v>101.717</v>
      </c>
      <c r="X14" s="22">
        <v>176.292</v>
      </c>
      <c r="Y14" s="22">
        <v>163.533</v>
      </c>
      <c r="Z14" s="22">
        <v>161.593</v>
      </c>
      <c r="AA14" s="22">
        <v>162.694</v>
      </c>
      <c r="AB14" s="22">
        <v>168.187</v>
      </c>
      <c r="AC14" s="22">
        <v>106.708</v>
      </c>
      <c r="AD14" s="22">
        <v>101.025</v>
      </c>
      <c r="AE14" s="22">
        <v>169.285</v>
      </c>
    </row>
    <row r="15" spans="1:31" ht="12.75">
      <c r="A15" s="18" t="s">
        <v>9</v>
      </c>
      <c r="B15" s="22">
        <v>111.32</v>
      </c>
      <c r="C15" s="22">
        <v>114.47</v>
      </c>
      <c r="D15" s="22">
        <v>200.723</v>
      </c>
      <c r="E15" s="22">
        <v>198.6</v>
      </c>
      <c r="F15" s="22">
        <v>193.26</v>
      </c>
      <c r="G15" s="22">
        <v>186.991</v>
      </c>
      <c r="H15" s="22">
        <v>114.927</v>
      </c>
      <c r="I15" s="22">
        <v>111.361</v>
      </c>
      <c r="J15" s="22">
        <v>214.378</v>
      </c>
      <c r="K15" s="22">
        <v>216.308</v>
      </c>
      <c r="L15" s="22">
        <v>205.082</v>
      </c>
      <c r="M15" s="22">
        <v>183.346</v>
      </c>
      <c r="N15" s="22">
        <v>183.243</v>
      </c>
      <c r="O15" s="22">
        <v>112.943</v>
      </c>
      <c r="P15" s="22">
        <v>109.366</v>
      </c>
      <c r="Q15" s="22">
        <v>196.441</v>
      </c>
      <c r="R15" s="22">
        <v>186.866</v>
      </c>
      <c r="S15" s="22">
        <v>184.321</v>
      </c>
      <c r="T15" s="22">
        <v>185.438</v>
      </c>
      <c r="U15" s="22">
        <v>188.662</v>
      </c>
      <c r="V15" s="22">
        <v>118.894</v>
      </c>
      <c r="W15" s="22">
        <v>114.496</v>
      </c>
      <c r="X15" s="22">
        <v>207.981</v>
      </c>
      <c r="Y15" s="22">
        <v>189.089</v>
      </c>
      <c r="Z15" s="22">
        <v>186.546</v>
      </c>
      <c r="AA15" s="22">
        <v>187.296</v>
      </c>
      <c r="AB15" s="22">
        <v>196.544</v>
      </c>
      <c r="AC15" s="22">
        <v>118.826</v>
      </c>
      <c r="AD15" s="22">
        <v>113.301</v>
      </c>
      <c r="AE15" s="22">
        <v>194.637</v>
      </c>
    </row>
    <row r="16" spans="1:31" ht="12.75">
      <c r="A16" s="18" t="s">
        <v>10</v>
      </c>
      <c r="B16" s="22">
        <v>123.727</v>
      </c>
      <c r="C16" s="22">
        <v>132.144</v>
      </c>
      <c r="D16" s="22">
        <v>221.919</v>
      </c>
      <c r="E16" s="22">
        <v>220.464</v>
      </c>
      <c r="F16" s="22">
        <v>213.152</v>
      </c>
      <c r="G16" s="22">
        <v>206.113</v>
      </c>
      <c r="H16" s="22">
        <v>127.179</v>
      </c>
      <c r="I16" s="22">
        <v>125.688</v>
      </c>
      <c r="J16" s="22">
        <v>245.426</v>
      </c>
      <c r="K16" s="22">
        <v>243.695</v>
      </c>
      <c r="L16" s="22">
        <v>229.091</v>
      </c>
      <c r="M16" s="22">
        <v>199.228</v>
      </c>
      <c r="N16" s="22">
        <v>199.413</v>
      </c>
      <c r="O16" s="22">
        <v>123.59</v>
      </c>
      <c r="P16" s="22">
        <v>123.847</v>
      </c>
      <c r="Q16" s="22">
        <v>216.192</v>
      </c>
      <c r="R16" s="22">
        <v>203.612</v>
      </c>
      <c r="S16" s="22">
        <v>201.16</v>
      </c>
      <c r="T16" s="22">
        <v>203.155</v>
      </c>
      <c r="U16" s="22">
        <v>207.324</v>
      </c>
      <c r="V16" s="22">
        <v>130.894</v>
      </c>
      <c r="W16" s="22">
        <v>128.593</v>
      </c>
      <c r="X16" s="22">
        <v>230.148</v>
      </c>
      <c r="Y16" s="22">
        <v>205.872</v>
      </c>
      <c r="Z16" s="22">
        <v>203.14</v>
      </c>
      <c r="AA16" s="22">
        <v>203.951</v>
      </c>
      <c r="AB16" s="22">
        <v>213.756</v>
      </c>
      <c r="AC16" s="22">
        <v>130.306</v>
      </c>
      <c r="AD16" s="22">
        <v>124.856</v>
      </c>
      <c r="AE16" s="22">
        <v>210.218</v>
      </c>
    </row>
    <row r="17" spans="1:31" ht="12.75">
      <c r="A17" s="18" t="s">
        <v>11</v>
      </c>
      <c r="B17" s="22">
        <v>136.158</v>
      </c>
      <c r="C17" s="22">
        <v>148.78</v>
      </c>
      <c r="D17" s="22">
        <v>234.858</v>
      </c>
      <c r="E17" s="22">
        <v>234.092</v>
      </c>
      <c r="F17" s="22">
        <v>216.847</v>
      </c>
      <c r="G17" s="22">
        <v>216.953</v>
      </c>
      <c r="H17" s="22">
        <v>140.744</v>
      </c>
      <c r="I17" s="22">
        <v>142.471</v>
      </c>
      <c r="J17" s="22">
        <v>268.997</v>
      </c>
      <c r="K17" s="22">
        <v>266.225</v>
      </c>
      <c r="L17" s="22">
        <v>248.081</v>
      </c>
      <c r="M17" s="22">
        <v>209.665</v>
      </c>
      <c r="N17" s="22">
        <v>211.419</v>
      </c>
      <c r="O17" s="22">
        <v>134.456</v>
      </c>
      <c r="P17" s="22">
        <v>139.781</v>
      </c>
      <c r="Q17" s="22">
        <v>227.491</v>
      </c>
      <c r="R17" s="22">
        <v>214.028</v>
      </c>
      <c r="S17" s="22">
        <v>211.583</v>
      </c>
      <c r="T17" s="22">
        <v>214.987</v>
      </c>
      <c r="U17" s="22">
        <v>219.306</v>
      </c>
      <c r="V17" s="22">
        <v>144.873</v>
      </c>
      <c r="W17" s="22">
        <v>142.611</v>
      </c>
      <c r="X17" s="22">
        <v>244.463</v>
      </c>
      <c r="Y17" s="22">
        <v>215.828</v>
      </c>
      <c r="Z17" s="22">
        <v>214.236</v>
      </c>
      <c r="AA17" s="22">
        <v>215.345</v>
      </c>
      <c r="AB17" s="22">
        <v>223.598</v>
      </c>
      <c r="AC17" s="22">
        <v>141.992</v>
      </c>
      <c r="AD17" s="22">
        <v>136.503</v>
      </c>
      <c r="AE17" s="22">
        <v>220.76</v>
      </c>
    </row>
    <row r="18" spans="1:31" ht="12.75">
      <c r="A18" s="18" t="s">
        <v>12</v>
      </c>
      <c r="B18" s="22">
        <v>146.622</v>
      </c>
      <c r="C18" s="22">
        <v>161.802</v>
      </c>
      <c r="D18" s="22">
        <v>241.852</v>
      </c>
      <c r="E18" s="22">
        <v>240.752</v>
      </c>
      <c r="F18" s="22">
        <v>225.804</v>
      </c>
      <c r="G18" s="22">
        <v>222.767</v>
      </c>
      <c r="H18" s="22">
        <v>154.141</v>
      </c>
      <c r="I18" s="22">
        <v>159.119</v>
      </c>
      <c r="J18" s="22">
        <v>285.792</v>
      </c>
      <c r="K18" s="22">
        <v>286.691</v>
      </c>
      <c r="L18" s="22">
        <v>259.769</v>
      </c>
      <c r="M18" s="22">
        <v>214.875</v>
      </c>
      <c r="N18" s="22">
        <v>219.15</v>
      </c>
      <c r="O18" s="22">
        <v>145.264</v>
      </c>
      <c r="P18" s="22">
        <v>155.662</v>
      </c>
      <c r="Q18" s="22">
        <v>232.121</v>
      </c>
      <c r="R18" s="22">
        <v>221.494</v>
      </c>
      <c r="S18" s="22">
        <v>218.252</v>
      </c>
      <c r="T18" s="22">
        <v>222.049</v>
      </c>
      <c r="U18" s="22">
        <v>226.284</v>
      </c>
      <c r="V18" s="22">
        <v>158.454</v>
      </c>
      <c r="W18" s="22">
        <v>160.657</v>
      </c>
      <c r="X18" s="22">
        <v>252.44</v>
      </c>
      <c r="Y18" s="22">
        <v>222.133</v>
      </c>
      <c r="Z18" s="22">
        <v>221.168</v>
      </c>
      <c r="AA18" s="22">
        <v>220.497</v>
      </c>
      <c r="AB18" s="22">
        <v>230.03</v>
      </c>
      <c r="AC18" s="22">
        <v>152.466</v>
      </c>
      <c r="AD18" s="22">
        <v>146.991</v>
      </c>
      <c r="AE18" s="22">
        <v>225.341</v>
      </c>
    </row>
    <row r="19" spans="1:31" ht="12.75">
      <c r="A19" s="18" t="s">
        <v>13</v>
      </c>
      <c r="B19" s="22">
        <v>147.865</v>
      </c>
      <c r="C19" s="22">
        <v>162.132</v>
      </c>
      <c r="D19" s="22">
        <v>236.263</v>
      </c>
      <c r="E19" s="22">
        <v>236.288</v>
      </c>
      <c r="F19" s="22">
        <v>224.358</v>
      </c>
      <c r="G19" s="22">
        <v>219.893</v>
      </c>
      <c r="H19" s="22">
        <v>156.778</v>
      </c>
      <c r="I19" s="22">
        <v>165.753</v>
      </c>
      <c r="J19" s="22">
        <v>288.3</v>
      </c>
      <c r="K19" s="22">
        <v>286.274</v>
      </c>
      <c r="L19" s="22">
        <v>255.746</v>
      </c>
      <c r="M19" s="22">
        <v>210.489</v>
      </c>
      <c r="N19" s="22">
        <v>216.352</v>
      </c>
      <c r="O19" s="22">
        <v>145.44</v>
      </c>
      <c r="P19" s="22">
        <v>160.946</v>
      </c>
      <c r="Q19" s="22">
        <v>226.405</v>
      </c>
      <c r="R19" s="22">
        <v>219.078</v>
      </c>
      <c r="S19" s="22">
        <v>215.036</v>
      </c>
      <c r="T19" s="22">
        <v>219.035</v>
      </c>
      <c r="U19" s="22">
        <v>223.654</v>
      </c>
      <c r="V19" s="22">
        <v>161.358</v>
      </c>
      <c r="W19" s="22">
        <v>165.567</v>
      </c>
      <c r="X19" s="22">
        <v>249.352</v>
      </c>
      <c r="Y19" s="22">
        <v>218.637</v>
      </c>
      <c r="Z19" s="22">
        <v>218.313</v>
      </c>
      <c r="AA19" s="22">
        <v>216.843</v>
      </c>
      <c r="AB19" s="22">
        <v>226.423</v>
      </c>
      <c r="AC19" s="22">
        <v>151.891</v>
      </c>
      <c r="AD19" s="22">
        <v>148.036</v>
      </c>
      <c r="AE19" s="22">
        <v>220.306</v>
      </c>
    </row>
    <row r="20" spans="1:31" ht="12.75">
      <c r="A20" s="18" t="s">
        <v>14</v>
      </c>
      <c r="B20" s="22">
        <v>146.661</v>
      </c>
      <c r="C20" s="22">
        <v>160.418</v>
      </c>
      <c r="D20" s="22">
        <v>246.118</v>
      </c>
      <c r="E20" s="22">
        <v>246.902</v>
      </c>
      <c r="F20" s="22">
        <v>235.149</v>
      </c>
      <c r="G20" s="22">
        <v>231.416</v>
      </c>
      <c r="H20" s="22">
        <v>158.884</v>
      </c>
      <c r="I20" s="22">
        <v>169.636</v>
      </c>
      <c r="J20" s="22">
        <v>308.656</v>
      </c>
      <c r="K20" s="22">
        <v>304.75</v>
      </c>
      <c r="L20" s="22">
        <v>263.651</v>
      </c>
      <c r="M20" s="22">
        <v>220.255</v>
      </c>
      <c r="N20" s="22">
        <v>227.278</v>
      </c>
      <c r="O20" s="22">
        <v>145.15</v>
      </c>
      <c r="P20" s="22">
        <v>162.407</v>
      </c>
      <c r="Q20" s="22">
        <v>233.997</v>
      </c>
      <c r="R20" s="22">
        <v>230.198</v>
      </c>
      <c r="S20" s="22">
        <v>225.566</v>
      </c>
      <c r="T20" s="22">
        <v>232.924</v>
      </c>
      <c r="U20" s="22">
        <v>236.075</v>
      </c>
      <c r="V20" s="22">
        <v>164.54</v>
      </c>
      <c r="W20" s="22">
        <v>167.833</v>
      </c>
      <c r="X20" s="22">
        <v>257.318</v>
      </c>
      <c r="Y20" s="22">
        <v>229.278</v>
      </c>
      <c r="Z20" s="22">
        <v>229.281</v>
      </c>
      <c r="AA20" s="22">
        <v>226.697</v>
      </c>
      <c r="AB20" s="22">
        <v>234.889</v>
      </c>
      <c r="AC20" s="22">
        <v>150.803</v>
      </c>
      <c r="AD20" s="22">
        <v>147.272</v>
      </c>
      <c r="AE20" s="22">
        <v>229.343</v>
      </c>
    </row>
    <row r="21" spans="1:31" ht="12.75">
      <c r="A21" s="18" t="s">
        <v>15</v>
      </c>
      <c r="B21" s="22">
        <v>144.763</v>
      </c>
      <c r="C21" s="22">
        <v>158.418</v>
      </c>
      <c r="D21" s="22">
        <v>238.601</v>
      </c>
      <c r="E21" s="22">
        <v>241.081</v>
      </c>
      <c r="F21" s="22">
        <v>228.187</v>
      </c>
      <c r="G21" s="22">
        <v>226.589</v>
      </c>
      <c r="H21" s="22">
        <v>160.12</v>
      </c>
      <c r="I21" s="22">
        <v>172.466</v>
      </c>
      <c r="J21" s="22">
        <v>305.116</v>
      </c>
      <c r="K21" s="22">
        <v>300.833</v>
      </c>
      <c r="L21" s="22">
        <v>251.656</v>
      </c>
      <c r="M21" s="22">
        <v>213.803</v>
      </c>
      <c r="N21" s="22">
        <v>221.076</v>
      </c>
      <c r="O21" s="22">
        <v>144.538</v>
      </c>
      <c r="P21" s="22">
        <v>162.743</v>
      </c>
      <c r="Q21" s="22">
        <v>227.364</v>
      </c>
      <c r="R21" s="22">
        <v>224.645</v>
      </c>
      <c r="S21" s="22">
        <v>219.541</v>
      </c>
      <c r="T21" s="22">
        <v>228.162</v>
      </c>
      <c r="U21" s="22">
        <v>230.092</v>
      </c>
      <c r="V21" s="22">
        <v>165.564</v>
      </c>
      <c r="W21" s="22">
        <v>168.632</v>
      </c>
      <c r="X21" s="22">
        <v>247.393</v>
      </c>
      <c r="Y21" s="22">
        <v>223.297</v>
      </c>
      <c r="Z21" s="22">
        <v>223.121</v>
      </c>
      <c r="AA21" s="22">
        <v>220.081</v>
      </c>
      <c r="AB21" s="22">
        <v>228.19</v>
      </c>
      <c r="AC21" s="22">
        <v>149.241</v>
      </c>
      <c r="AD21" s="22">
        <v>145.873</v>
      </c>
      <c r="AE21" s="22">
        <v>222.066</v>
      </c>
    </row>
    <row r="22" spans="1:31" ht="12.75">
      <c r="A22" s="18" t="s">
        <v>16</v>
      </c>
      <c r="B22" s="22">
        <v>146.151</v>
      </c>
      <c r="C22" s="22">
        <v>161.863</v>
      </c>
      <c r="D22" s="22">
        <v>224.202</v>
      </c>
      <c r="E22" s="22">
        <v>227.595</v>
      </c>
      <c r="F22" s="22">
        <v>214.246</v>
      </c>
      <c r="G22" s="22">
        <v>212.594</v>
      </c>
      <c r="H22" s="22">
        <v>163.474</v>
      </c>
      <c r="I22" s="22">
        <v>179.247</v>
      </c>
      <c r="J22" s="22">
        <v>288.857</v>
      </c>
      <c r="K22" s="22">
        <v>284.369</v>
      </c>
      <c r="L22" s="22">
        <v>232.438</v>
      </c>
      <c r="M22" s="22">
        <v>200.577</v>
      </c>
      <c r="N22" s="22">
        <v>207.721</v>
      </c>
      <c r="O22" s="22">
        <v>146.476</v>
      </c>
      <c r="P22" s="22">
        <v>166.821</v>
      </c>
      <c r="Q22" s="22">
        <v>213.609</v>
      </c>
      <c r="R22" s="22">
        <v>210.377</v>
      </c>
      <c r="S22" s="22">
        <v>206.116</v>
      </c>
      <c r="T22" s="22">
        <v>214.631</v>
      </c>
      <c r="U22" s="22">
        <v>213.831</v>
      </c>
      <c r="V22" s="22">
        <v>169.388</v>
      </c>
      <c r="W22" s="22">
        <v>171.958</v>
      </c>
      <c r="X22" s="22">
        <v>231.323</v>
      </c>
      <c r="Y22" s="22">
        <v>210.07</v>
      </c>
      <c r="Z22" s="22">
        <v>208.733</v>
      </c>
      <c r="AA22" s="22">
        <v>206.739</v>
      </c>
      <c r="AB22" s="22">
        <v>215.961</v>
      </c>
      <c r="AC22" s="22">
        <v>150.83</v>
      </c>
      <c r="AD22" s="22">
        <v>149.737</v>
      </c>
      <c r="AE22" s="22">
        <v>208.776</v>
      </c>
    </row>
    <row r="23" spans="1:31" ht="12.75">
      <c r="A23" s="18" t="s">
        <v>17</v>
      </c>
      <c r="B23" s="22">
        <v>138.739</v>
      </c>
      <c r="C23" s="22">
        <v>155.411</v>
      </c>
      <c r="D23" s="22">
        <v>206.48</v>
      </c>
      <c r="E23" s="22">
        <v>208.497</v>
      </c>
      <c r="F23" s="22">
        <v>194.641</v>
      </c>
      <c r="G23" s="22">
        <v>190.652</v>
      </c>
      <c r="H23" s="22">
        <v>154.012</v>
      </c>
      <c r="I23" s="22">
        <v>171.764</v>
      </c>
      <c r="J23" s="22">
        <v>260.583</v>
      </c>
      <c r="K23" s="22">
        <v>255.304</v>
      </c>
      <c r="L23" s="22">
        <v>208.815</v>
      </c>
      <c r="M23" s="22">
        <v>182.679</v>
      </c>
      <c r="N23" s="22">
        <v>188.816</v>
      </c>
      <c r="O23" s="22">
        <v>138.164</v>
      </c>
      <c r="P23" s="22">
        <v>159.789</v>
      </c>
      <c r="Q23" s="22">
        <v>196.288</v>
      </c>
      <c r="R23" s="22">
        <v>191.744</v>
      </c>
      <c r="S23" s="22">
        <v>187.534</v>
      </c>
      <c r="T23" s="22">
        <v>195.227</v>
      </c>
      <c r="U23" s="22">
        <v>192.257</v>
      </c>
      <c r="V23" s="22">
        <v>159.851</v>
      </c>
      <c r="W23" s="22">
        <v>162.44</v>
      </c>
      <c r="X23" s="22">
        <v>210.476</v>
      </c>
      <c r="Y23" s="22">
        <v>192.36</v>
      </c>
      <c r="Z23" s="22">
        <v>190.359</v>
      </c>
      <c r="AA23" s="22">
        <v>190.419</v>
      </c>
      <c r="AB23" s="22">
        <v>199.436</v>
      </c>
      <c r="AC23" s="22">
        <v>143.176</v>
      </c>
      <c r="AD23" s="22">
        <v>145.387</v>
      </c>
      <c r="AE23" s="22">
        <v>193.146</v>
      </c>
    </row>
    <row r="24" spans="1:31" ht="12.75">
      <c r="A24" s="18" t="s">
        <v>18</v>
      </c>
      <c r="B24" s="22">
        <v>128.821</v>
      </c>
      <c r="C24" s="22">
        <v>145.003</v>
      </c>
      <c r="D24" s="22">
        <v>185.959</v>
      </c>
      <c r="E24" s="22">
        <v>183.181</v>
      </c>
      <c r="F24" s="22">
        <v>170.43</v>
      </c>
      <c r="G24" s="22">
        <v>164.885</v>
      </c>
      <c r="H24" s="22">
        <v>140.554</v>
      </c>
      <c r="I24" s="22">
        <v>159.212</v>
      </c>
      <c r="J24" s="22">
        <v>225.356</v>
      </c>
      <c r="K24" s="22">
        <v>220.048</v>
      </c>
      <c r="L24" s="22">
        <v>183.291</v>
      </c>
      <c r="M24" s="22">
        <v>161.091</v>
      </c>
      <c r="N24" s="22">
        <v>163.442</v>
      </c>
      <c r="O24" s="22">
        <v>127.537</v>
      </c>
      <c r="P24" s="22">
        <v>150.994</v>
      </c>
      <c r="Q24" s="22">
        <v>175.304</v>
      </c>
      <c r="R24" s="22">
        <v>169.302</v>
      </c>
      <c r="S24" s="22">
        <v>165.808</v>
      </c>
      <c r="T24" s="22">
        <v>170.732</v>
      </c>
      <c r="U24" s="22">
        <v>165.888</v>
      </c>
      <c r="V24" s="22">
        <v>145.115</v>
      </c>
      <c r="W24" s="22">
        <v>150.34</v>
      </c>
      <c r="X24" s="22">
        <v>186.132</v>
      </c>
      <c r="Y24" s="22">
        <v>171.42</v>
      </c>
      <c r="Z24" s="22">
        <v>169.166</v>
      </c>
      <c r="AA24" s="22">
        <v>173.491</v>
      </c>
      <c r="AB24" s="22">
        <v>178.436</v>
      </c>
      <c r="AC24" s="22">
        <v>133.047</v>
      </c>
      <c r="AD24" s="22">
        <v>139.455</v>
      </c>
      <c r="AE24" s="22">
        <v>178.409</v>
      </c>
    </row>
    <row r="25" spans="1:31" ht="12.75">
      <c r="A25" s="18" t="s">
        <v>19</v>
      </c>
      <c r="B25" s="22">
        <v>121.418</v>
      </c>
      <c r="C25" s="22">
        <v>137.373</v>
      </c>
      <c r="D25" s="22">
        <v>173.625</v>
      </c>
      <c r="E25" s="22">
        <v>168.193</v>
      </c>
      <c r="F25" s="22">
        <v>156.89</v>
      </c>
      <c r="G25" s="22">
        <v>150.994</v>
      </c>
      <c r="H25" s="22">
        <v>129.468</v>
      </c>
      <c r="I25" s="22">
        <v>148.786</v>
      </c>
      <c r="J25" s="22">
        <v>206.538</v>
      </c>
      <c r="K25" s="22">
        <v>200.262</v>
      </c>
      <c r="L25" s="22">
        <v>167.377</v>
      </c>
      <c r="M25" s="22">
        <v>151.377</v>
      </c>
      <c r="N25" s="22">
        <v>150.608</v>
      </c>
      <c r="O25" s="22">
        <v>122.693</v>
      </c>
      <c r="P25" s="22">
        <v>144.808</v>
      </c>
      <c r="Q25" s="22">
        <v>165.902</v>
      </c>
      <c r="R25" s="22">
        <v>159.34</v>
      </c>
      <c r="S25" s="22">
        <v>157.479</v>
      </c>
      <c r="T25" s="22">
        <v>161.469</v>
      </c>
      <c r="U25" s="22">
        <v>157.842</v>
      </c>
      <c r="V25" s="22">
        <v>137.45</v>
      </c>
      <c r="W25" s="22">
        <v>143.879</v>
      </c>
      <c r="X25" s="22">
        <v>175.237</v>
      </c>
      <c r="Y25" s="22">
        <v>165.845</v>
      </c>
      <c r="Z25" s="22">
        <v>165.258</v>
      </c>
      <c r="AA25" s="22">
        <v>171.407</v>
      </c>
      <c r="AB25" s="22">
        <v>169.612</v>
      </c>
      <c r="AC25" s="22">
        <v>130.324</v>
      </c>
      <c r="AD25" s="22">
        <v>140.978</v>
      </c>
      <c r="AE25" s="22">
        <v>177.908</v>
      </c>
    </row>
    <row r="26" spans="1:31" ht="12.75">
      <c r="A26" s="18" t="s">
        <v>20</v>
      </c>
      <c r="B26" s="22">
        <v>117.358</v>
      </c>
      <c r="C26" s="22">
        <v>131.414</v>
      </c>
      <c r="D26" s="22">
        <v>164.219</v>
      </c>
      <c r="E26" s="22">
        <v>162.36</v>
      </c>
      <c r="F26" s="22">
        <v>152.566</v>
      </c>
      <c r="G26" s="22">
        <v>145.106</v>
      </c>
      <c r="H26" s="22">
        <v>123.595</v>
      </c>
      <c r="I26" s="22">
        <v>144.429</v>
      </c>
      <c r="J26" s="22">
        <v>198.247</v>
      </c>
      <c r="K26" s="22">
        <v>192.263</v>
      </c>
      <c r="L26" s="22">
        <v>153.4</v>
      </c>
      <c r="M26" s="22">
        <v>150.645</v>
      </c>
      <c r="N26" s="22">
        <v>144.784</v>
      </c>
      <c r="O26" s="22">
        <v>119.172</v>
      </c>
      <c r="P26" s="22">
        <v>133.026</v>
      </c>
      <c r="Q26" s="22">
        <v>158.08</v>
      </c>
      <c r="R26" s="22">
        <v>157.513</v>
      </c>
      <c r="S26" s="22">
        <v>155.945</v>
      </c>
      <c r="T26" s="22">
        <v>160.519</v>
      </c>
      <c r="U26" s="22">
        <v>153.136</v>
      </c>
      <c r="V26" s="22">
        <v>132.445</v>
      </c>
      <c r="W26" s="22">
        <v>139.134</v>
      </c>
      <c r="X26" s="22">
        <v>166.877</v>
      </c>
      <c r="Y26" s="22">
        <v>162.401</v>
      </c>
      <c r="Z26" s="22">
        <v>160.293</v>
      </c>
      <c r="AA26" s="22">
        <v>162.242</v>
      </c>
      <c r="AB26" s="22">
        <v>153.357</v>
      </c>
      <c r="AC26" s="22">
        <v>123.875</v>
      </c>
      <c r="AD26" s="22">
        <v>134.151</v>
      </c>
      <c r="AE26" s="22">
        <v>167.617</v>
      </c>
    </row>
    <row r="27" spans="1:31" ht="12.75">
      <c r="A27" s="18" t="s">
        <v>21</v>
      </c>
      <c r="B27" s="22">
        <v>123.041</v>
      </c>
      <c r="C27" s="22">
        <v>134.988</v>
      </c>
      <c r="D27" s="22">
        <v>161.685</v>
      </c>
      <c r="E27" s="22">
        <v>164.506</v>
      </c>
      <c r="F27" s="22">
        <v>155.032</v>
      </c>
      <c r="G27" s="22">
        <v>147.832</v>
      </c>
      <c r="H27" s="22">
        <v>128.482</v>
      </c>
      <c r="I27" s="22">
        <v>150.263</v>
      </c>
      <c r="J27" s="22">
        <v>197.514</v>
      </c>
      <c r="K27" s="22">
        <v>190.862</v>
      </c>
      <c r="L27" s="22">
        <v>145.899</v>
      </c>
      <c r="M27" s="22">
        <v>148.855</v>
      </c>
      <c r="N27" s="22">
        <v>142.676</v>
      </c>
      <c r="O27" s="22">
        <v>119.478</v>
      </c>
      <c r="P27" s="22">
        <v>130.874</v>
      </c>
      <c r="Q27" s="22">
        <v>151.711</v>
      </c>
      <c r="R27" s="22">
        <v>152.939</v>
      </c>
      <c r="S27" s="22">
        <v>151.057</v>
      </c>
      <c r="T27" s="22">
        <v>154.625</v>
      </c>
      <c r="U27" s="22">
        <v>149.35</v>
      </c>
      <c r="V27" s="22">
        <v>132.207</v>
      </c>
      <c r="W27" s="22">
        <v>136.827</v>
      </c>
      <c r="X27" s="22">
        <v>157.248</v>
      </c>
      <c r="Y27" s="22">
        <v>153.898</v>
      </c>
      <c r="Z27" s="22">
        <v>153.034</v>
      </c>
      <c r="AA27" s="22">
        <v>153.219</v>
      </c>
      <c r="AB27" s="22">
        <v>147.217</v>
      </c>
      <c r="AC27" s="22">
        <v>122.224</v>
      </c>
      <c r="AD27" s="22">
        <v>130.971</v>
      </c>
      <c r="AE27" s="22">
        <v>157.831</v>
      </c>
    </row>
    <row r="28" spans="1:31" ht="12.75">
      <c r="A28" s="18" t="s">
        <v>22</v>
      </c>
      <c r="B28" s="22">
        <v>115.074</v>
      </c>
      <c r="C28" s="22">
        <v>120.845</v>
      </c>
      <c r="D28" s="22">
        <v>136.174</v>
      </c>
      <c r="E28" s="22">
        <v>138.088</v>
      </c>
      <c r="F28" s="22">
        <v>131.182</v>
      </c>
      <c r="G28" s="22">
        <v>128.335</v>
      </c>
      <c r="H28" s="22">
        <v>119.33</v>
      </c>
      <c r="I28" s="22">
        <v>135.996</v>
      </c>
      <c r="J28" s="22">
        <v>167.677</v>
      </c>
      <c r="K28" s="22">
        <v>160.93</v>
      </c>
      <c r="L28" s="22">
        <v>123.654</v>
      </c>
      <c r="M28" s="22">
        <v>125.966</v>
      </c>
      <c r="N28" s="22">
        <v>124.983</v>
      </c>
      <c r="O28" s="22">
        <v>110.767</v>
      </c>
      <c r="P28" s="22">
        <v>117.728</v>
      </c>
      <c r="Q28" s="22">
        <v>127.388</v>
      </c>
      <c r="R28" s="22">
        <v>128.076</v>
      </c>
      <c r="S28" s="22">
        <v>127.025</v>
      </c>
      <c r="T28" s="22">
        <v>131.211</v>
      </c>
      <c r="U28" s="22">
        <v>130.684</v>
      </c>
      <c r="V28" s="22">
        <v>123.021</v>
      </c>
      <c r="W28" s="22">
        <v>122.381</v>
      </c>
      <c r="X28" s="22">
        <v>131.893</v>
      </c>
      <c r="Y28" s="22">
        <v>129.44</v>
      </c>
      <c r="Z28" s="22">
        <v>127.964</v>
      </c>
      <c r="AA28" s="22">
        <v>129.37</v>
      </c>
      <c r="AB28" s="22">
        <v>127.364</v>
      </c>
      <c r="AC28" s="22">
        <v>113.296</v>
      </c>
      <c r="AD28" s="22">
        <v>116.183</v>
      </c>
      <c r="AE28" s="22">
        <v>131.373</v>
      </c>
    </row>
    <row r="29" spans="1:31" ht="12.75">
      <c r="A29" s="18" t="s">
        <v>23</v>
      </c>
      <c r="B29" s="22">
        <v>113.356</v>
      </c>
      <c r="C29" s="22">
        <v>113.443</v>
      </c>
      <c r="D29" s="22">
        <v>120.101</v>
      </c>
      <c r="E29" s="22">
        <v>121.474</v>
      </c>
      <c r="F29" s="22">
        <v>114.687</v>
      </c>
      <c r="G29" s="22">
        <v>117.923</v>
      </c>
      <c r="H29" s="22">
        <v>118.929</v>
      </c>
      <c r="I29" s="22">
        <v>129.843</v>
      </c>
      <c r="J29" s="22">
        <v>149.196</v>
      </c>
      <c r="K29" s="22">
        <v>142.796</v>
      </c>
      <c r="L29" s="22">
        <v>108.761</v>
      </c>
      <c r="M29" s="22">
        <v>110.621</v>
      </c>
      <c r="N29" s="22">
        <v>114.721</v>
      </c>
      <c r="O29" s="22">
        <v>109.967</v>
      </c>
      <c r="P29" s="22">
        <v>112.836</v>
      </c>
      <c r="Q29" s="22">
        <v>111.452</v>
      </c>
      <c r="R29" s="22">
        <v>111.32</v>
      </c>
      <c r="S29" s="22">
        <v>109.84</v>
      </c>
      <c r="T29" s="22">
        <v>115.374</v>
      </c>
      <c r="U29" s="22">
        <v>120.468</v>
      </c>
      <c r="V29" s="22">
        <v>122.776</v>
      </c>
      <c r="W29" s="22">
        <v>117.507</v>
      </c>
      <c r="X29" s="22">
        <v>116.058</v>
      </c>
      <c r="Y29" s="22">
        <v>112.818</v>
      </c>
      <c r="Z29" s="22">
        <v>112.355</v>
      </c>
      <c r="AA29" s="22">
        <v>113.247</v>
      </c>
      <c r="AB29" s="22">
        <v>116.69</v>
      </c>
      <c r="AC29" s="22">
        <v>112.593</v>
      </c>
      <c r="AD29" s="22">
        <v>108.838</v>
      </c>
      <c r="AE29" s="22">
        <v>114.143</v>
      </c>
    </row>
    <row r="30" spans="1:31" ht="12.75">
      <c r="A30" s="18" t="s">
        <v>24</v>
      </c>
      <c r="B30" s="22">
        <v>103.68</v>
      </c>
      <c r="C30" s="22">
        <v>102.073</v>
      </c>
      <c r="D30" s="22">
        <v>115.186</v>
      </c>
      <c r="E30" s="22">
        <v>115.322</v>
      </c>
      <c r="F30" s="22">
        <v>108.756</v>
      </c>
      <c r="G30" s="22">
        <v>114.153</v>
      </c>
      <c r="H30" s="22">
        <v>109.41</v>
      </c>
      <c r="I30" s="22">
        <v>117.745</v>
      </c>
      <c r="J30" s="22">
        <v>144.843</v>
      </c>
      <c r="K30" s="22">
        <v>137.713</v>
      </c>
      <c r="L30" s="22">
        <v>104.892</v>
      </c>
      <c r="M30" s="22">
        <v>105.407</v>
      </c>
      <c r="N30" s="22">
        <v>111.309</v>
      </c>
      <c r="O30" s="22">
        <v>101.295</v>
      </c>
      <c r="P30" s="22">
        <v>102.664</v>
      </c>
      <c r="Q30" s="22">
        <v>106.861</v>
      </c>
      <c r="R30" s="22">
        <v>105.979</v>
      </c>
      <c r="S30" s="22">
        <v>104.787</v>
      </c>
      <c r="T30" s="22">
        <v>109.667</v>
      </c>
      <c r="U30" s="22">
        <v>118.047</v>
      </c>
      <c r="V30" s="22">
        <v>113.839</v>
      </c>
      <c r="W30" s="22">
        <v>106.443</v>
      </c>
      <c r="X30" s="22">
        <v>110.807</v>
      </c>
      <c r="Y30" s="22">
        <v>107.689</v>
      </c>
      <c r="Z30" s="22">
        <v>106.471</v>
      </c>
      <c r="AA30" s="22">
        <v>108.364</v>
      </c>
      <c r="AB30" s="22">
        <v>113.621</v>
      </c>
      <c r="AC30" s="22">
        <v>103.917</v>
      </c>
      <c r="AD30" s="22">
        <v>97.117</v>
      </c>
      <c r="AE30" s="22">
        <v>108.79</v>
      </c>
    </row>
    <row r="31" spans="1:33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4">
        <f>IF(B7="","",MAX(B7:AE31))</f>
        <v>308.656</v>
      </c>
      <c r="AG31" t="s">
        <v>37</v>
      </c>
    </row>
    <row r="32" spans="1:32" ht="12.75">
      <c r="A32" s="20" t="s">
        <v>26</v>
      </c>
      <c r="B32" s="24">
        <f aca="true" t="shared" si="2" ref="B32:AE32">IF(B7="","",SUM(B7:B31))</f>
        <v>2827.222</v>
      </c>
      <c r="C32" s="24">
        <f t="shared" si="2"/>
        <v>3000.655</v>
      </c>
      <c r="D32" s="24">
        <f t="shared" si="2"/>
        <v>4042.1980000000003</v>
      </c>
      <c r="E32" s="24">
        <f t="shared" si="2"/>
        <v>4044.7490000000007</v>
      </c>
      <c r="F32" s="24">
        <f t="shared" si="2"/>
        <v>3869.2489999999993</v>
      </c>
      <c r="G32" s="24">
        <f t="shared" si="2"/>
        <v>3779.2670000000003</v>
      </c>
      <c r="H32" s="24">
        <f t="shared" si="2"/>
        <v>2967.8019999999997</v>
      </c>
      <c r="I32" s="24">
        <f t="shared" si="2"/>
        <v>3154.0219999999995</v>
      </c>
      <c r="J32" s="24">
        <f t="shared" si="2"/>
        <v>4790.803</v>
      </c>
      <c r="K32" s="24">
        <f t="shared" si="2"/>
        <v>4787.614000000001</v>
      </c>
      <c r="L32" s="24">
        <f t="shared" si="2"/>
        <v>4216.34</v>
      </c>
      <c r="M32" s="24">
        <f t="shared" si="2"/>
        <v>3677.7490000000003</v>
      </c>
      <c r="N32" s="24">
        <f t="shared" si="2"/>
        <v>3710.1310000000008</v>
      </c>
      <c r="O32" s="24">
        <f t="shared" si="2"/>
        <v>2800.5320000000006</v>
      </c>
      <c r="P32" s="24">
        <f t="shared" si="2"/>
        <v>2971.5879999999993</v>
      </c>
      <c r="Q32" s="24">
        <f t="shared" si="2"/>
        <v>3902.3360000000002</v>
      </c>
      <c r="R32" s="24">
        <f t="shared" si="2"/>
        <v>3784.8830000000003</v>
      </c>
      <c r="S32" s="24">
        <f t="shared" si="2"/>
        <v>3732.869</v>
      </c>
      <c r="T32" s="24">
        <f t="shared" si="2"/>
        <v>3812.561</v>
      </c>
      <c r="U32" s="24">
        <f t="shared" si="2"/>
        <v>3843.4320000000002</v>
      </c>
      <c r="V32" s="24">
        <f t="shared" si="2"/>
        <v>3082.623</v>
      </c>
      <c r="W32" s="24">
        <f t="shared" si="2"/>
        <v>3106.1940000000004</v>
      </c>
      <c r="X32" s="24">
        <f t="shared" si="2"/>
        <v>4162.499</v>
      </c>
      <c r="Y32" s="24">
        <f t="shared" si="2"/>
        <v>3838.434</v>
      </c>
      <c r="Z32" s="24">
        <f t="shared" si="2"/>
        <v>3794.2470000000003</v>
      </c>
      <c r="AA32" s="24">
        <f t="shared" si="2"/>
        <v>3802.706</v>
      </c>
      <c r="AB32" s="24">
        <f t="shared" si="2"/>
        <v>3893.899000000001</v>
      </c>
      <c r="AC32" s="24">
        <f t="shared" si="2"/>
        <v>2905.3829999999994</v>
      </c>
      <c r="AD32" s="24">
        <f t="shared" si="2"/>
        <v>2882.4640000000004</v>
      </c>
      <c r="AE32" s="24">
        <f t="shared" si="2"/>
        <v>3883.7540000000004</v>
      </c>
      <c r="AF32" s="24">
        <f>IF(B32="","",SUM(B32:AE32))</f>
        <v>109068.20500000003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3" max="33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32" ht="12.7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>
      <c r="A5" s="10" t="s">
        <v>30</v>
      </c>
      <c r="B5" s="10" t="str">
        <f>TEXT(B6,"ddd")</f>
        <v>Tue</v>
      </c>
      <c r="C5" s="10" t="str">
        <f aca="true" t="shared" si="0" ref="C5:AF5">TEXT(C6,"ddd")</f>
        <v>Wed</v>
      </c>
      <c r="D5" s="10" t="str">
        <f t="shared" si="0"/>
        <v>Thu</v>
      </c>
      <c r="E5" s="10" t="str">
        <f t="shared" si="0"/>
        <v>Fri</v>
      </c>
      <c r="F5" s="10" t="str">
        <f t="shared" si="0"/>
        <v>Sat</v>
      </c>
      <c r="G5" s="10" t="str">
        <f t="shared" si="0"/>
        <v>Sun</v>
      </c>
      <c r="H5" s="10" t="str">
        <f t="shared" si="0"/>
        <v>Mon</v>
      </c>
      <c r="I5" s="10" t="str">
        <f t="shared" si="0"/>
        <v>Tue</v>
      </c>
      <c r="J5" s="10" t="str">
        <f t="shared" si="0"/>
        <v>Wed</v>
      </c>
      <c r="K5" s="10" t="str">
        <f t="shared" si="0"/>
        <v>Thu</v>
      </c>
      <c r="L5" s="10" t="str">
        <f t="shared" si="0"/>
        <v>Fri</v>
      </c>
      <c r="M5" s="10" t="str">
        <f t="shared" si="0"/>
        <v>Sat</v>
      </c>
      <c r="N5" s="10" t="str">
        <f t="shared" si="0"/>
        <v>Sun</v>
      </c>
      <c r="O5" s="10" t="str">
        <f t="shared" si="0"/>
        <v>Mon</v>
      </c>
      <c r="P5" s="10" t="str">
        <f t="shared" si="0"/>
        <v>Tue</v>
      </c>
      <c r="Q5" s="10" t="str">
        <f t="shared" si="0"/>
        <v>Wed</v>
      </c>
      <c r="R5" s="10" t="str">
        <f t="shared" si="0"/>
        <v>Thu</v>
      </c>
      <c r="S5" s="10" t="str">
        <f t="shared" si="0"/>
        <v>Fri</v>
      </c>
      <c r="T5" s="10" t="str">
        <f t="shared" si="0"/>
        <v>Sat</v>
      </c>
      <c r="U5" s="10" t="str">
        <f t="shared" si="0"/>
        <v>Sun</v>
      </c>
      <c r="V5" s="10" t="str">
        <f t="shared" si="0"/>
        <v>Mon</v>
      </c>
      <c r="W5" s="10" t="str">
        <f t="shared" si="0"/>
        <v>Tue</v>
      </c>
      <c r="X5" s="10" t="str">
        <f t="shared" si="0"/>
        <v>Wed</v>
      </c>
      <c r="Y5" s="10" t="str">
        <f t="shared" si="0"/>
        <v>Thu</v>
      </c>
      <c r="Z5" s="10" t="str">
        <f t="shared" si="0"/>
        <v>Fri</v>
      </c>
      <c r="AA5" s="10" t="str">
        <f t="shared" si="0"/>
        <v>Sat</v>
      </c>
      <c r="AB5" s="10" t="str">
        <f t="shared" si="0"/>
        <v>Sun</v>
      </c>
      <c r="AC5" s="10" t="str">
        <f t="shared" si="0"/>
        <v>Mon</v>
      </c>
      <c r="AD5" s="10" t="str">
        <f t="shared" si="0"/>
        <v>Tue</v>
      </c>
      <c r="AE5" s="10" t="str">
        <f t="shared" si="0"/>
        <v>Wed</v>
      </c>
      <c r="AF5" s="10" t="str">
        <f t="shared" si="0"/>
        <v>Thu</v>
      </c>
    </row>
    <row r="6" spans="1:32" ht="12.75">
      <c r="A6" s="13" t="s">
        <v>28</v>
      </c>
      <c r="B6" s="26">
        <f>sep02!AE6+1</f>
        <v>37530</v>
      </c>
      <c r="C6" s="26">
        <f>B6+1</f>
        <v>37531</v>
      </c>
      <c r="D6" s="26">
        <f aca="true" t="shared" si="1" ref="D6:AF6">C6+1</f>
        <v>37532</v>
      </c>
      <c r="E6" s="26">
        <f t="shared" si="1"/>
        <v>37533</v>
      </c>
      <c r="F6" s="26">
        <f t="shared" si="1"/>
        <v>37534</v>
      </c>
      <c r="G6" s="26">
        <f t="shared" si="1"/>
        <v>37535</v>
      </c>
      <c r="H6" s="26">
        <f t="shared" si="1"/>
        <v>37536</v>
      </c>
      <c r="I6" s="26">
        <f t="shared" si="1"/>
        <v>37537</v>
      </c>
      <c r="J6" s="26">
        <f t="shared" si="1"/>
        <v>37538</v>
      </c>
      <c r="K6" s="26">
        <f t="shared" si="1"/>
        <v>37539</v>
      </c>
      <c r="L6" s="26">
        <f t="shared" si="1"/>
        <v>37540</v>
      </c>
      <c r="M6" s="26">
        <f t="shared" si="1"/>
        <v>37541</v>
      </c>
      <c r="N6" s="26">
        <f t="shared" si="1"/>
        <v>37542</v>
      </c>
      <c r="O6" s="26">
        <f t="shared" si="1"/>
        <v>37543</v>
      </c>
      <c r="P6" s="26">
        <f t="shared" si="1"/>
        <v>37544</v>
      </c>
      <c r="Q6" s="26">
        <f t="shared" si="1"/>
        <v>37545</v>
      </c>
      <c r="R6" s="26">
        <f t="shared" si="1"/>
        <v>37546</v>
      </c>
      <c r="S6" s="26">
        <f t="shared" si="1"/>
        <v>37547</v>
      </c>
      <c r="T6" s="26">
        <f t="shared" si="1"/>
        <v>37548</v>
      </c>
      <c r="U6" s="26">
        <f t="shared" si="1"/>
        <v>37549</v>
      </c>
      <c r="V6" s="26">
        <f t="shared" si="1"/>
        <v>37550</v>
      </c>
      <c r="W6" s="26">
        <f t="shared" si="1"/>
        <v>37551</v>
      </c>
      <c r="X6" s="26">
        <f>W6+1</f>
        <v>37552</v>
      </c>
      <c r="Y6" s="26">
        <f t="shared" si="1"/>
        <v>37553</v>
      </c>
      <c r="Z6" s="26">
        <f t="shared" si="1"/>
        <v>37554</v>
      </c>
      <c r="AA6" s="26">
        <f t="shared" si="1"/>
        <v>37555</v>
      </c>
      <c r="AB6" s="26">
        <f t="shared" si="1"/>
        <v>37556</v>
      </c>
      <c r="AC6" s="26">
        <f t="shared" si="1"/>
        <v>37557</v>
      </c>
      <c r="AD6" s="26">
        <f>AC6+1</f>
        <v>37558</v>
      </c>
      <c r="AE6" s="26">
        <f t="shared" si="1"/>
        <v>37559</v>
      </c>
      <c r="AF6" s="26">
        <f t="shared" si="1"/>
        <v>37560</v>
      </c>
    </row>
    <row r="7" spans="1:32" ht="12.75">
      <c r="A7" s="17" t="s">
        <v>1</v>
      </c>
      <c r="B7" s="21">
        <v>96.343</v>
      </c>
      <c r="C7" s="21">
        <v>102.098</v>
      </c>
      <c r="D7" s="21">
        <v>105.227</v>
      </c>
      <c r="E7" s="21">
        <v>98.285</v>
      </c>
      <c r="F7" s="21">
        <v>87.145</v>
      </c>
      <c r="G7" s="21">
        <v>86.285</v>
      </c>
      <c r="H7" s="21">
        <v>94.831</v>
      </c>
      <c r="I7" s="21">
        <v>96.81</v>
      </c>
      <c r="J7" s="21">
        <v>99.757</v>
      </c>
      <c r="K7" s="21">
        <v>99.099</v>
      </c>
      <c r="L7" s="21">
        <v>98.569</v>
      </c>
      <c r="M7" s="21">
        <v>87.628</v>
      </c>
      <c r="N7" s="21">
        <v>88.222</v>
      </c>
      <c r="O7" s="21">
        <v>84.687</v>
      </c>
      <c r="P7" s="21">
        <v>102.551</v>
      </c>
      <c r="Q7" s="21">
        <v>103.101</v>
      </c>
      <c r="R7" s="21">
        <v>101.107</v>
      </c>
      <c r="S7" s="21">
        <v>100.052</v>
      </c>
      <c r="T7" s="21">
        <v>92.286</v>
      </c>
      <c r="U7" s="21">
        <v>89.675</v>
      </c>
      <c r="V7" s="21">
        <v>102.365</v>
      </c>
      <c r="W7" s="21">
        <v>107.329</v>
      </c>
      <c r="X7" s="21">
        <v>108.14</v>
      </c>
      <c r="Y7" s="21">
        <v>108.165</v>
      </c>
      <c r="Z7" s="21">
        <v>107.232</v>
      </c>
      <c r="AA7" s="21">
        <v>95.972</v>
      </c>
      <c r="AB7" s="21">
        <v>94.39</v>
      </c>
      <c r="AC7" s="21">
        <v>101.187</v>
      </c>
      <c r="AD7" s="21">
        <v>106.317</v>
      </c>
      <c r="AE7" s="21">
        <v>107.85</v>
      </c>
      <c r="AF7" s="21">
        <v>111.165</v>
      </c>
    </row>
    <row r="8" spans="1:32" ht="12.75">
      <c r="A8" s="18" t="s">
        <v>2</v>
      </c>
      <c r="B8" s="22">
        <v>92.219</v>
      </c>
      <c r="C8" s="22">
        <v>97.956</v>
      </c>
      <c r="D8" s="22">
        <v>101.216</v>
      </c>
      <c r="E8" s="22">
        <v>95.027</v>
      </c>
      <c r="F8" s="22">
        <v>95.685</v>
      </c>
      <c r="G8" s="22">
        <v>93.508</v>
      </c>
      <c r="H8" s="22">
        <v>91.74</v>
      </c>
      <c r="I8" s="22">
        <v>93.683</v>
      </c>
      <c r="J8" s="22">
        <v>96.802</v>
      </c>
      <c r="K8" s="22">
        <v>95.289</v>
      </c>
      <c r="L8" s="22">
        <v>94.998</v>
      </c>
      <c r="M8" s="22">
        <v>96.156</v>
      </c>
      <c r="N8" s="22">
        <v>96.332</v>
      </c>
      <c r="O8" s="22">
        <v>93.534</v>
      </c>
      <c r="P8" s="22">
        <v>99.627</v>
      </c>
      <c r="Q8" s="22">
        <v>99.332</v>
      </c>
      <c r="R8" s="22">
        <v>97.308</v>
      </c>
      <c r="S8" s="22">
        <v>96.578</v>
      </c>
      <c r="T8" s="22">
        <v>102.791</v>
      </c>
      <c r="U8" s="22">
        <v>97.168</v>
      </c>
      <c r="V8" s="22">
        <v>99.93</v>
      </c>
      <c r="W8" s="22">
        <v>104.716</v>
      </c>
      <c r="X8" s="22">
        <v>105.193</v>
      </c>
      <c r="Y8" s="22">
        <v>104.895</v>
      </c>
      <c r="Z8" s="22">
        <v>103.32</v>
      </c>
      <c r="AA8" s="22">
        <v>106.061</v>
      </c>
      <c r="AB8" s="22">
        <v>100.828</v>
      </c>
      <c r="AC8" s="22">
        <v>99.1</v>
      </c>
      <c r="AD8" s="22">
        <v>103.915</v>
      </c>
      <c r="AE8" s="22">
        <v>105.407</v>
      </c>
      <c r="AF8" s="22">
        <v>108.984</v>
      </c>
    </row>
    <row r="9" spans="1:32" ht="12.75">
      <c r="A9" s="18" t="s">
        <v>3</v>
      </c>
      <c r="B9" s="22">
        <v>89.758</v>
      </c>
      <c r="C9" s="22">
        <v>94.876</v>
      </c>
      <c r="D9" s="22">
        <v>98.227</v>
      </c>
      <c r="E9" s="22">
        <v>92.351</v>
      </c>
      <c r="F9" s="22">
        <v>88.258</v>
      </c>
      <c r="G9" s="22">
        <v>85.593</v>
      </c>
      <c r="H9" s="22">
        <v>89.945</v>
      </c>
      <c r="I9" s="22">
        <v>91.519</v>
      </c>
      <c r="J9" s="22">
        <v>94.537</v>
      </c>
      <c r="K9" s="22">
        <v>92.82</v>
      </c>
      <c r="L9" s="22">
        <v>92.541</v>
      </c>
      <c r="M9" s="22">
        <v>88.401</v>
      </c>
      <c r="N9" s="22">
        <v>88.983</v>
      </c>
      <c r="O9" s="22">
        <v>87.053</v>
      </c>
      <c r="P9" s="22">
        <v>97.708</v>
      </c>
      <c r="Q9" s="22">
        <v>97.069</v>
      </c>
      <c r="R9" s="22">
        <v>94.481</v>
      </c>
      <c r="S9" s="22">
        <v>94.189</v>
      </c>
      <c r="T9" s="22">
        <v>94.601</v>
      </c>
      <c r="U9" s="22">
        <v>89.629</v>
      </c>
      <c r="V9" s="22">
        <v>95.179</v>
      </c>
      <c r="W9" s="22">
        <v>102.359</v>
      </c>
      <c r="X9" s="22">
        <v>102.978</v>
      </c>
      <c r="Y9" s="22">
        <v>103.25</v>
      </c>
      <c r="Z9" s="22">
        <v>101.983</v>
      </c>
      <c r="AA9" s="22">
        <v>98.767</v>
      </c>
      <c r="AB9" s="22">
        <v>100.828</v>
      </c>
      <c r="AC9" s="22">
        <v>98.048</v>
      </c>
      <c r="AD9" s="22">
        <v>102.458</v>
      </c>
      <c r="AE9" s="22">
        <v>103.903</v>
      </c>
      <c r="AF9" s="22">
        <v>107.769</v>
      </c>
    </row>
    <row r="10" spans="1:32" ht="12.75">
      <c r="A10" s="18" t="s">
        <v>4</v>
      </c>
      <c r="B10" s="22">
        <v>89.875</v>
      </c>
      <c r="C10" s="22">
        <v>94.679</v>
      </c>
      <c r="D10" s="22">
        <v>97.764</v>
      </c>
      <c r="E10" s="22">
        <v>92.475</v>
      </c>
      <c r="F10" s="22">
        <v>86.326</v>
      </c>
      <c r="G10" s="22">
        <v>83.576</v>
      </c>
      <c r="H10" s="22">
        <v>90.35</v>
      </c>
      <c r="I10" s="22">
        <v>92.102</v>
      </c>
      <c r="J10" s="22">
        <v>95.549</v>
      </c>
      <c r="K10" s="22">
        <v>92.912</v>
      </c>
      <c r="L10" s="22">
        <v>92.325</v>
      </c>
      <c r="M10" s="22">
        <v>86.511</v>
      </c>
      <c r="N10" s="22">
        <v>87.01</v>
      </c>
      <c r="O10" s="22">
        <v>86.267</v>
      </c>
      <c r="P10" s="22">
        <v>98.722</v>
      </c>
      <c r="Q10" s="22">
        <v>97.459</v>
      </c>
      <c r="R10" s="22">
        <v>94.661</v>
      </c>
      <c r="S10" s="22">
        <v>94.294</v>
      </c>
      <c r="T10" s="22">
        <v>93.545</v>
      </c>
      <c r="U10" s="22">
        <v>87.905</v>
      </c>
      <c r="V10" s="22">
        <v>99.632</v>
      </c>
      <c r="W10" s="22">
        <v>103.696</v>
      </c>
      <c r="X10" s="22">
        <v>103.615</v>
      </c>
      <c r="Y10" s="22">
        <v>103.938</v>
      </c>
      <c r="Z10" s="22">
        <v>102.427</v>
      </c>
      <c r="AA10" s="22">
        <v>96.668</v>
      </c>
      <c r="AB10" s="22">
        <v>94.281</v>
      </c>
      <c r="AC10" s="22">
        <v>99.74</v>
      </c>
      <c r="AD10" s="22">
        <v>104.094</v>
      </c>
      <c r="AE10" s="22">
        <v>105.309</v>
      </c>
      <c r="AF10" s="22">
        <v>109.326</v>
      </c>
    </row>
    <row r="11" spans="1:32" ht="12.75">
      <c r="A11" s="18" t="s">
        <v>5</v>
      </c>
      <c r="B11" s="22">
        <v>96.781</v>
      </c>
      <c r="C11" s="22">
        <v>101.453</v>
      </c>
      <c r="D11" s="22">
        <v>104.355</v>
      </c>
      <c r="E11" s="22">
        <v>99.76</v>
      </c>
      <c r="F11" s="22">
        <v>86.726</v>
      </c>
      <c r="G11" s="22">
        <v>83.407</v>
      </c>
      <c r="H11" s="22">
        <v>98.258</v>
      </c>
      <c r="I11" s="22">
        <v>99.868</v>
      </c>
      <c r="J11" s="22">
        <v>103.754</v>
      </c>
      <c r="K11" s="22">
        <v>100.313</v>
      </c>
      <c r="L11" s="22">
        <v>99.606</v>
      </c>
      <c r="M11" s="22">
        <v>86.767</v>
      </c>
      <c r="N11" s="22">
        <v>86.496</v>
      </c>
      <c r="O11" s="22">
        <v>89.08</v>
      </c>
      <c r="P11" s="22">
        <v>107.157</v>
      </c>
      <c r="Q11" s="22">
        <v>105.479</v>
      </c>
      <c r="R11" s="22">
        <v>102.262</v>
      </c>
      <c r="S11" s="22">
        <v>101.647</v>
      </c>
      <c r="T11" s="22">
        <v>94.682</v>
      </c>
      <c r="U11" s="22">
        <v>87.848</v>
      </c>
      <c r="V11" s="22">
        <v>107.712</v>
      </c>
      <c r="W11" s="22">
        <v>112.368</v>
      </c>
      <c r="X11" s="22">
        <v>112.231</v>
      </c>
      <c r="Y11" s="22">
        <v>112.432</v>
      </c>
      <c r="Z11" s="22">
        <v>110.149</v>
      </c>
      <c r="AA11" s="22">
        <v>97.218</v>
      </c>
      <c r="AB11" s="22">
        <v>92.594</v>
      </c>
      <c r="AC11" s="22">
        <v>109.546</v>
      </c>
      <c r="AD11" s="22">
        <v>114.429</v>
      </c>
      <c r="AE11" s="22">
        <v>115.214</v>
      </c>
      <c r="AF11" s="22">
        <v>119.078</v>
      </c>
    </row>
    <row r="12" spans="1:32" ht="12.75">
      <c r="A12" s="18" t="s">
        <v>6</v>
      </c>
      <c r="B12" s="22">
        <v>111.173</v>
      </c>
      <c r="C12" s="22">
        <v>114.79</v>
      </c>
      <c r="D12" s="22">
        <v>116.71</v>
      </c>
      <c r="E12" s="22">
        <v>113.677</v>
      </c>
      <c r="F12" s="22">
        <v>96.719</v>
      </c>
      <c r="G12" s="22">
        <v>91.332</v>
      </c>
      <c r="H12" s="22">
        <v>112.448</v>
      </c>
      <c r="I12" s="22">
        <v>114.422</v>
      </c>
      <c r="J12" s="22">
        <v>119.093</v>
      </c>
      <c r="K12" s="22">
        <v>115.033</v>
      </c>
      <c r="L12" s="22">
        <v>112.32</v>
      </c>
      <c r="M12" s="22">
        <v>96.73</v>
      </c>
      <c r="N12" s="22">
        <v>94.482</v>
      </c>
      <c r="O12" s="22">
        <v>105.059</v>
      </c>
      <c r="P12" s="22">
        <v>122.34</v>
      </c>
      <c r="Q12" s="22">
        <v>119.842</v>
      </c>
      <c r="R12" s="22">
        <v>116.431</v>
      </c>
      <c r="S12" s="22">
        <v>116.594</v>
      </c>
      <c r="T12" s="22">
        <v>105.491</v>
      </c>
      <c r="U12" s="22">
        <v>96.925</v>
      </c>
      <c r="V12" s="22">
        <v>123.385</v>
      </c>
      <c r="W12" s="22">
        <v>128.299</v>
      </c>
      <c r="X12" s="22">
        <v>127.276</v>
      </c>
      <c r="Y12" s="22">
        <v>127.316</v>
      </c>
      <c r="Z12" s="22">
        <v>125.397</v>
      </c>
      <c r="AA12" s="22">
        <v>107.801</v>
      </c>
      <c r="AB12" s="22">
        <v>93.906</v>
      </c>
      <c r="AC12" s="22">
        <v>128.103</v>
      </c>
      <c r="AD12" s="22">
        <v>132.271</v>
      </c>
      <c r="AE12" s="22">
        <v>132.745</v>
      </c>
      <c r="AF12" s="22">
        <v>136.441</v>
      </c>
    </row>
    <row r="13" spans="1:32" ht="12.75">
      <c r="A13" s="18" t="s">
        <v>7</v>
      </c>
      <c r="B13" s="22">
        <v>134.917</v>
      </c>
      <c r="C13" s="22">
        <v>137.545</v>
      </c>
      <c r="D13" s="22">
        <v>140.105</v>
      </c>
      <c r="E13" s="22">
        <v>136.954</v>
      </c>
      <c r="F13" s="22">
        <v>100.432</v>
      </c>
      <c r="G13" s="22">
        <v>92.48</v>
      </c>
      <c r="H13" s="22">
        <v>136.711</v>
      </c>
      <c r="I13" s="22">
        <v>140.115</v>
      </c>
      <c r="J13" s="22">
        <v>144.332</v>
      </c>
      <c r="K13" s="22">
        <v>140.914</v>
      </c>
      <c r="L13" s="22">
        <v>135.894</v>
      </c>
      <c r="M13" s="22">
        <v>101.302</v>
      </c>
      <c r="N13" s="22">
        <v>95.817</v>
      </c>
      <c r="O13" s="22">
        <v>114.103</v>
      </c>
      <c r="P13" s="22">
        <v>147.279</v>
      </c>
      <c r="Q13" s="22">
        <v>145.347</v>
      </c>
      <c r="R13" s="22">
        <v>142.693</v>
      </c>
      <c r="S13" s="22">
        <v>142.155</v>
      </c>
      <c r="T13" s="22">
        <v>110.112</v>
      </c>
      <c r="U13" s="22">
        <v>98.219</v>
      </c>
      <c r="V13" s="22">
        <v>150.112</v>
      </c>
      <c r="W13" s="22">
        <v>154.881</v>
      </c>
      <c r="X13" s="22">
        <v>153.969</v>
      </c>
      <c r="Y13" s="22">
        <v>154.957</v>
      </c>
      <c r="Z13" s="22">
        <v>152.45</v>
      </c>
      <c r="AA13" s="22">
        <v>111.13</v>
      </c>
      <c r="AB13" s="22">
        <v>105.149</v>
      </c>
      <c r="AC13" s="22">
        <v>151.639</v>
      </c>
      <c r="AD13" s="22">
        <v>154.319</v>
      </c>
      <c r="AE13" s="22">
        <v>155.177</v>
      </c>
      <c r="AF13" s="22">
        <v>158.749</v>
      </c>
    </row>
    <row r="14" spans="1:32" ht="12.75">
      <c r="A14" s="18" t="s">
        <v>8</v>
      </c>
      <c r="B14" s="22">
        <v>164.357</v>
      </c>
      <c r="C14" s="22">
        <v>169.045</v>
      </c>
      <c r="D14" s="22">
        <v>174.163</v>
      </c>
      <c r="E14" s="22">
        <v>168.57</v>
      </c>
      <c r="F14" s="22">
        <v>110.342</v>
      </c>
      <c r="G14" s="22">
        <v>100.389</v>
      </c>
      <c r="H14" s="22">
        <v>168.596</v>
      </c>
      <c r="I14" s="22">
        <v>170.289</v>
      </c>
      <c r="J14" s="22">
        <v>175.308</v>
      </c>
      <c r="K14" s="22">
        <v>174.457</v>
      </c>
      <c r="L14" s="22">
        <v>171.456</v>
      </c>
      <c r="M14" s="22">
        <v>110.739</v>
      </c>
      <c r="N14" s="22">
        <v>103.795</v>
      </c>
      <c r="O14" s="22">
        <v>121.329</v>
      </c>
      <c r="P14" s="22">
        <v>179.501</v>
      </c>
      <c r="Q14" s="22">
        <v>180.103</v>
      </c>
      <c r="R14" s="22">
        <v>173.604</v>
      </c>
      <c r="S14" s="22">
        <v>177.262</v>
      </c>
      <c r="T14" s="22">
        <v>119.242</v>
      </c>
      <c r="U14" s="22">
        <v>105.622</v>
      </c>
      <c r="V14" s="22">
        <v>184.393</v>
      </c>
      <c r="W14" s="22">
        <v>188.036</v>
      </c>
      <c r="X14" s="22">
        <v>191.856</v>
      </c>
      <c r="Y14" s="22">
        <v>188.017</v>
      </c>
      <c r="Z14" s="22">
        <v>186.911</v>
      </c>
      <c r="AA14" s="22">
        <v>121.158</v>
      </c>
      <c r="AB14" s="22">
        <v>109.652</v>
      </c>
      <c r="AC14" s="22">
        <v>181.689</v>
      </c>
      <c r="AD14" s="22">
        <v>184.257</v>
      </c>
      <c r="AE14" s="22">
        <v>187.234</v>
      </c>
      <c r="AF14" s="22">
        <v>188.497</v>
      </c>
    </row>
    <row r="15" spans="1:32" ht="12.75">
      <c r="A15" s="18" t="s">
        <v>9</v>
      </c>
      <c r="B15" s="22">
        <v>181.544</v>
      </c>
      <c r="C15" s="22">
        <v>188.538</v>
      </c>
      <c r="D15" s="22">
        <v>193.37</v>
      </c>
      <c r="E15" s="22">
        <v>185.525</v>
      </c>
      <c r="F15" s="22">
        <v>116.293</v>
      </c>
      <c r="G15" s="22">
        <v>106.728</v>
      </c>
      <c r="H15" s="22">
        <v>186.485</v>
      </c>
      <c r="I15" s="22">
        <v>185.517</v>
      </c>
      <c r="J15" s="22">
        <v>190.414</v>
      </c>
      <c r="K15" s="22">
        <v>191.422</v>
      </c>
      <c r="L15" s="22">
        <v>190.17</v>
      </c>
      <c r="M15" s="22">
        <v>115.599</v>
      </c>
      <c r="N15" s="22">
        <v>111.021</v>
      </c>
      <c r="O15" s="22">
        <v>122.866</v>
      </c>
      <c r="P15" s="22">
        <v>196.385</v>
      </c>
      <c r="Q15" s="22">
        <v>196.747</v>
      </c>
      <c r="R15" s="22">
        <v>188.962</v>
      </c>
      <c r="S15" s="22">
        <v>193.888</v>
      </c>
      <c r="T15" s="22">
        <v>122.66</v>
      </c>
      <c r="U15" s="22">
        <v>111.13</v>
      </c>
      <c r="V15" s="22">
        <v>201.071</v>
      </c>
      <c r="W15" s="22">
        <v>201.476</v>
      </c>
      <c r="X15" s="22">
        <v>208.756</v>
      </c>
      <c r="Y15" s="22">
        <v>202.936</v>
      </c>
      <c r="Z15" s="22">
        <v>202.472</v>
      </c>
      <c r="AA15" s="22">
        <v>126.39</v>
      </c>
      <c r="AB15" s="22">
        <v>120.65</v>
      </c>
      <c r="AC15" s="22">
        <v>196.831</v>
      </c>
      <c r="AD15" s="22">
        <v>199.219</v>
      </c>
      <c r="AE15" s="22">
        <v>202.097</v>
      </c>
      <c r="AF15" s="22">
        <v>202.484</v>
      </c>
    </row>
    <row r="16" spans="1:32" ht="12.75">
      <c r="A16" s="18" t="s">
        <v>10</v>
      </c>
      <c r="B16" s="22">
        <v>198.468</v>
      </c>
      <c r="C16" s="22">
        <v>207.77</v>
      </c>
      <c r="D16" s="22">
        <v>208.928</v>
      </c>
      <c r="E16" s="22">
        <v>199.321</v>
      </c>
      <c r="F16" s="22">
        <v>131.723</v>
      </c>
      <c r="G16" s="22">
        <v>120.874</v>
      </c>
      <c r="H16" s="22">
        <v>203.051</v>
      </c>
      <c r="I16" s="22">
        <v>199.346</v>
      </c>
      <c r="J16" s="22">
        <v>203.582</v>
      </c>
      <c r="K16" s="22">
        <v>206.043</v>
      </c>
      <c r="L16" s="22">
        <v>205.984</v>
      </c>
      <c r="M16" s="22">
        <v>129.803</v>
      </c>
      <c r="N16" s="22">
        <v>126.978</v>
      </c>
      <c r="O16" s="22">
        <v>136.247</v>
      </c>
      <c r="P16" s="22">
        <v>209.484</v>
      </c>
      <c r="Q16" s="22">
        <v>213.76</v>
      </c>
      <c r="R16" s="22">
        <v>202.538</v>
      </c>
      <c r="S16" s="22">
        <v>208.634</v>
      </c>
      <c r="T16" s="22">
        <v>137.138</v>
      </c>
      <c r="U16" s="22">
        <v>124.965</v>
      </c>
      <c r="V16" s="22">
        <v>214.195</v>
      </c>
      <c r="W16" s="22">
        <v>215.274</v>
      </c>
      <c r="X16" s="22">
        <v>223.489</v>
      </c>
      <c r="Y16" s="22">
        <v>216.686</v>
      </c>
      <c r="Z16" s="22">
        <v>215.415</v>
      </c>
      <c r="AA16" s="22">
        <v>144.171</v>
      </c>
      <c r="AB16" s="22">
        <v>121.347</v>
      </c>
      <c r="AC16" s="22">
        <v>209.538</v>
      </c>
      <c r="AD16" s="22">
        <v>211.969</v>
      </c>
      <c r="AE16" s="22">
        <v>215.055</v>
      </c>
      <c r="AF16" s="22">
        <v>214.332</v>
      </c>
    </row>
    <row r="17" spans="1:32" ht="12.75">
      <c r="A17" s="18" t="s">
        <v>11</v>
      </c>
      <c r="B17" s="22">
        <v>211.022</v>
      </c>
      <c r="C17" s="22">
        <v>221.781</v>
      </c>
      <c r="D17" s="22">
        <v>218.109</v>
      </c>
      <c r="E17" s="22">
        <v>208.38</v>
      </c>
      <c r="F17" s="22">
        <v>141.99</v>
      </c>
      <c r="G17" s="22">
        <v>129.825</v>
      </c>
      <c r="H17" s="22">
        <v>214.086</v>
      </c>
      <c r="I17" s="22">
        <v>207.453</v>
      </c>
      <c r="J17" s="22">
        <v>210.844</v>
      </c>
      <c r="K17" s="22">
        <v>215.275</v>
      </c>
      <c r="L17" s="22">
        <v>214.867</v>
      </c>
      <c r="M17" s="22">
        <v>137.736</v>
      </c>
      <c r="N17" s="22">
        <v>138.048</v>
      </c>
      <c r="O17" s="22">
        <v>146.047</v>
      </c>
      <c r="P17" s="22">
        <v>216.186</v>
      </c>
      <c r="Q17" s="22">
        <v>225.479</v>
      </c>
      <c r="R17" s="22">
        <v>211.712</v>
      </c>
      <c r="S17" s="22">
        <v>217.06</v>
      </c>
      <c r="T17" s="22">
        <v>145.459</v>
      </c>
      <c r="U17" s="22">
        <v>134.534</v>
      </c>
      <c r="V17" s="22">
        <v>221.213</v>
      </c>
      <c r="W17" s="22">
        <v>223.892</v>
      </c>
      <c r="X17" s="22">
        <v>230.313</v>
      </c>
      <c r="Y17" s="22">
        <v>224.135</v>
      </c>
      <c r="Z17" s="22">
        <v>221.144</v>
      </c>
      <c r="AA17" s="22">
        <v>157.575</v>
      </c>
      <c r="AB17" s="22">
        <v>131.919</v>
      </c>
      <c r="AC17" s="22">
        <v>218.404</v>
      </c>
      <c r="AD17" s="22">
        <v>219.115</v>
      </c>
      <c r="AE17" s="22">
        <v>220.503</v>
      </c>
      <c r="AF17" s="22">
        <v>220.288</v>
      </c>
    </row>
    <row r="18" spans="1:32" ht="12.75">
      <c r="A18" s="18" t="s">
        <v>12</v>
      </c>
      <c r="B18" s="22">
        <v>213.547</v>
      </c>
      <c r="C18" s="22">
        <v>223.787</v>
      </c>
      <c r="D18" s="22">
        <v>216.254</v>
      </c>
      <c r="E18" s="22">
        <v>206.65</v>
      </c>
      <c r="F18" s="22">
        <v>148.739</v>
      </c>
      <c r="G18" s="22">
        <v>136.177</v>
      </c>
      <c r="H18" s="22">
        <v>215.265</v>
      </c>
      <c r="I18" s="22">
        <v>204.478</v>
      </c>
      <c r="J18" s="22">
        <v>207.631</v>
      </c>
      <c r="K18" s="22">
        <v>213.328</v>
      </c>
      <c r="L18" s="22">
        <v>213.085</v>
      </c>
      <c r="M18" s="22">
        <v>143.137</v>
      </c>
      <c r="N18" s="22">
        <v>147.079</v>
      </c>
      <c r="O18" s="22">
        <v>152.897</v>
      </c>
      <c r="P18" s="22">
        <v>212.94</v>
      </c>
      <c r="Q18" s="22">
        <v>222.58</v>
      </c>
      <c r="R18" s="22">
        <v>209.366</v>
      </c>
      <c r="S18" s="22">
        <v>213.152</v>
      </c>
      <c r="T18" s="22">
        <v>150.939</v>
      </c>
      <c r="U18" s="22">
        <v>143.468</v>
      </c>
      <c r="V18" s="22">
        <v>218.968</v>
      </c>
      <c r="W18" s="22">
        <v>219.961</v>
      </c>
      <c r="X18" s="22">
        <v>224.615</v>
      </c>
      <c r="Y18" s="22">
        <v>219.841</v>
      </c>
      <c r="Z18" s="22">
        <v>216.961</v>
      </c>
      <c r="AA18" s="22">
        <v>167.143</v>
      </c>
      <c r="AB18" s="22">
        <v>137.908</v>
      </c>
      <c r="AC18" s="22">
        <v>216.649</v>
      </c>
      <c r="AD18" s="22">
        <v>216.717</v>
      </c>
      <c r="AE18" s="22">
        <v>218.042</v>
      </c>
      <c r="AF18" s="22">
        <v>217.15</v>
      </c>
    </row>
    <row r="19" spans="1:32" ht="12.75">
      <c r="A19" s="18" t="s">
        <v>13</v>
      </c>
      <c r="B19" s="22">
        <v>213.804</v>
      </c>
      <c r="C19" s="22">
        <v>222.811</v>
      </c>
      <c r="D19" s="22">
        <v>210.736</v>
      </c>
      <c r="E19" s="22">
        <v>203.346</v>
      </c>
      <c r="F19" s="22">
        <v>151.608</v>
      </c>
      <c r="G19" s="22">
        <v>140.78</v>
      </c>
      <c r="H19" s="22">
        <v>213.239</v>
      </c>
      <c r="I19" s="22">
        <v>201.103</v>
      </c>
      <c r="J19" s="22">
        <v>203.824</v>
      </c>
      <c r="K19" s="22">
        <v>209.402</v>
      </c>
      <c r="L19" s="22">
        <v>208.68</v>
      </c>
      <c r="M19" s="22">
        <v>146.19</v>
      </c>
      <c r="N19" s="22">
        <v>154.138</v>
      </c>
      <c r="O19" s="22">
        <v>155.924</v>
      </c>
      <c r="P19" s="22">
        <v>207.478</v>
      </c>
      <c r="Q19" s="22">
        <v>224.396</v>
      </c>
      <c r="R19" s="22">
        <v>204.738</v>
      </c>
      <c r="S19" s="22">
        <v>207.252</v>
      </c>
      <c r="T19" s="22">
        <v>154.849</v>
      </c>
      <c r="U19" s="22">
        <v>148.361</v>
      </c>
      <c r="V19" s="22">
        <v>214.137</v>
      </c>
      <c r="W19" s="22">
        <v>213.904</v>
      </c>
      <c r="X19" s="22">
        <v>216.631</v>
      </c>
      <c r="Y19" s="22">
        <v>213.211</v>
      </c>
      <c r="Z19" s="22">
        <v>210.842</v>
      </c>
      <c r="AA19" s="22">
        <v>172.077</v>
      </c>
      <c r="AB19" s="22">
        <v>143.12</v>
      </c>
      <c r="AC19" s="22">
        <v>210.759</v>
      </c>
      <c r="AD19" s="22">
        <v>211.215</v>
      </c>
      <c r="AE19" s="22">
        <v>211.76</v>
      </c>
      <c r="AF19" s="22">
        <v>210.656</v>
      </c>
    </row>
    <row r="20" spans="1:32" ht="12.75">
      <c r="A20" s="18" t="s">
        <v>14</v>
      </c>
      <c r="B20" s="22">
        <v>227.574</v>
      </c>
      <c r="C20" s="22">
        <v>234.839</v>
      </c>
      <c r="D20" s="22">
        <v>218.982</v>
      </c>
      <c r="E20" s="22">
        <v>214.202</v>
      </c>
      <c r="F20" s="22">
        <v>155.938</v>
      </c>
      <c r="G20" s="22">
        <v>144.979</v>
      </c>
      <c r="H20" s="22">
        <v>224.52</v>
      </c>
      <c r="I20" s="22">
        <v>209.42</v>
      </c>
      <c r="J20" s="22">
        <v>211.597</v>
      </c>
      <c r="K20" s="22">
        <v>218.381</v>
      </c>
      <c r="L20" s="22">
        <v>216.179</v>
      </c>
      <c r="M20" s="22">
        <v>150.783</v>
      </c>
      <c r="N20" s="22">
        <v>160.405</v>
      </c>
      <c r="O20" s="22">
        <v>161.213</v>
      </c>
      <c r="P20" s="22">
        <v>214.632</v>
      </c>
      <c r="Q20" s="22">
        <v>235.613</v>
      </c>
      <c r="R20" s="22">
        <v>213.188</v>
      </c>
      <c r="S20" s="22">
        <v>214.775</v>
      </c>
      <c r="T20" s="22">
        <v>160.708</v>
      </c>
      <c r="U20" s="22">
        <v>151.562</v>
      </c>
      <c r="V20" s="22">
        <v>221.36</v>
      </c>
      <c r="W20" s="22">
        <v>220.834</v>
      </c>
      <c r="X20" s="22">
        <v>224.17</v>
      </c>
      <c r="Y20" s="22">
        <v>222.765</v>
      </c>
      <c r="Z20" s="22">
        <v>217.96</v>
      </c>
      <c r="AA20" s="22">
        <v>177.841</v>
      </c>
      <c r="AB20" s="22">
        <v>146.085</v>
      </c>
      <c r="AC20" s="22">
        <v>218.702</v>
      </c>
      <c r="AD20" s="22">
        <v>220.286</v>
      </c>
      <c r="AE20" s="22">
        <v>220.996</v>
      </c>
      <c r="AF20" s="22">
        <v>219.18</v>
      </c>
    </row>
    <row r="21" spans="1:32" ht="12.75">
      <c r="A21" s="18" t="s">
        <v>15</v>
      </c>
      <c r="B21" s="22">
        <v>230.837</v>
      </c>
      <c r="C21" s="22">
        <v>238.592</v>
      </c>
      <c r="D21" s="22">
        <v>218.096</v>
      </c>
      <c r="E21" s="22">
        <v>217.273</v>
      </c>
      <c r="F21" s="22">
        <v>149.998</v>
      </c>
      <c r="G21" s="22">
        <v>139.762</v>
      </c>
      <c r="H21" s="22">
        <v>225.856</v>
      </c>
      <c r="I21" s="22">
        <v>210.229</v>
      </c>
      <c r="J21" s="22">
        <v>212.246</v>
      </c>
      <c r="K21" s="22">
        <v>218.845</v>
      </c>
      <c r="L21" s="22">
        <v>214.991</v>
      </c>
      <c r="M21" s="22">
        <v>146.226</v>
      </c>
      <c r="N21" s="22">
        <v>155.166</v>
      </c>
      <c r="O21" s="22">
        <v>156.086</v>
      </c>
      <c r="P21" s="22">
        <v>213.67</v>
      </c>
      <c r="Q21" s="22">
        <v>238.725</v>
      </c>
      <c r="R21" s="22">
        <v>212.923</v>
      </c>
      <c r="S21" s="22">
        <v>212.743</v>
      </c>
      <c r="T21" s="22">
        <v>156.888</v>
      </c>
      <c r="U21" s="22">
        <v>145.163</v>
      </c>
      <c r="V21" s="22">
        <v>220.354</v>
      </c>
      <c r="W21" s="22">
        <v>220.545</v>
      </c>
      <c r="X21" s="22">
        <v>223.857</v>
      </c>
      <c r="Y21" s="22">
        <v>224.302</v>
      </c>
      <c r="Z21" s="22">
        <v>216.944</v>
      </c>
      <c r="AA21" s="22">
        <v>171.625</v>
      </c>
      <c r="AB21" s="22">
        <v>150.346</v>
      </c>
      <c r="AC21" s="22">
        <v>220.189</v>
      </c>
      <c r="AD21" s="22">
        <v>221.962</v>
      </c>
      <c r="AE21" s="22">
        <v>222.246</v>
      </c>
      <c r="AF21" s="22">
        <v>219.921</v>
      </c>
    </row>
    <row r="22" spans="1:32" ht="12.75">
      <c r="A22" s="18" t="s">
        <v>16</v>
      </c>
      <c r="B22" s="22">
        <v>218.302</v>
      </c>
      <c r="C22" s="22">
        <v>225.577</v>
      </c>
      <c r="D22" s="22">
        <v>204.048</v>
      </c>
      <c r="E22" s="22">
        <v>206.585</v>
      </c>
      <c r="F22" s="22">
        <v>143.73</v>
      </c>
      <c r="G22" s="22">
        <v>134.541</v>
      </c>
      <c r="H22" s="22">
        <v>214.762</v>
      </c>
      <c r="I22" s="22">
        <v>197.919</v>
      </c>
      <c r="J22" s="22">
        <v>200.825</v>
      </c>
      <c r="K22" s="22">
        <v>206.631</v>
      </c>
      <c r="L22" s="22">
        <v>200.559</v>
      </c>
      <c r="M22" s="22">
        <v>140.917</v>
      </c>
      <c r="N22" s="22">
        <v>150.897</v>
      </c>
      <c r="O22" s="22">
        <v>150.061</v>
      </c>
      <c r="P22" s="22">
        <v>200.92</v>
      </c>
      <c r="Q22" s="22">
        <v>227.205</v>
      </c>
      <c r="R22" s="22">
        <v>200.062</v>
      </c>
      <c r="S22" s="22">
        <v>198.353</v>
      </c>
      <c r="T22" s="22">
        <v>154.993</v>
      </c>
      <c r="U22" s="22">
        <v>140.207</v>
      </c>
      <c r="V22" s="22">
        <v>207.621</v>
      </c>
      <c r="W22" s="22">
        <v>207.832</v>
      </c>
      <c r="X22" s="22">
        <v>211.31</v>
      </c>
      <c r="Y22" s="22">
        <v>212.431</v>
      </c>
      <c r="Z22" s="22">
        <v>202.851</v>
      </c>
      <c r="AA22" s="22">
        <v>165.533</v>
      </c>
      <c r="AB22" s="22">
        <v>146.469</v>
      </c>
      <c r="AC22" s="22">
        <v>211.658</v>
      </c>
      <c r="AD22" s="22">
        <v>216.169</v>
      </c>
      <c r="AE22" s="22">
        <v>214.401</v>
      </c>
      <c r="AF22" s="22">
        <v>213.191</v>
      </c>
    </row>
    <row r="23" spans="1:32" ht="12.75">
      <c r="A23" s="18" t="s">
        <v>17</v>
      </c>
      <c r="B23" s="22">
        <v>198.546</v>
      </c>
      <c r="C23" s="22">
        <v>204.082</v>
      </c>
      <c r="D23" s="22">
        <v>184.957</v>
      </c>
      <c r="E23" s="22">
        <v>192.465</v>
      </c>
      <c r="F23" s="22">
        <v>131.497</v>
      </c>
      <c r="G23" s="22">
        <v>127.469</v>
      </c>
      <c r="H23" s="22">
        <v>200.43</v>
      </c>
      <c r="I23" s="22">
        <v>182.596</v>
      </c>
      <c r="J23" s="22">
        <v>187.012</v>
      </c>
      <c r="K23" s="22">
        <v>192.088</v>
      </c>
      <c r="L23" s="22">
        <v>182.888</v>
      </c>
      <c r="M23" s="22">
        <v>130.439</v>
      </c>
      <c r="N23" s="22">
        <v>143.139</v>
      </c>
      <c r="O23" s="22">
        <v>141.37</v>
      </c>
      <c r="P23" s="22">
        <v>185.742</v>
      </c>
      <c r="Q23" s="22">
        <v>214.853</v>
      </c>
      <c r="R23" s="22">
        <v>183.763</v>
      </c>
      <c r="S23" s="22">
        <v>180.478</v>
      </c>
      <c r="T23" s="22">
        <v>147.249</v>
      </c>
      <c r="U23" s="22">
        <v>133.299</v>
      </c>
      <c r="V23" s="22">
        <v>193.799</v>
      </c>
      <c r="W23" s="22">
        <v>193.3</v>
      </c>
      <c r="X23" s="22">
        <v>196.838</v>
      </c>
      <c r="Y23" s="22">
        <v>198.412</v>
      </c>
      <c r="Z23" s="22">
        <v>186.819</v>
      </c>
      <c r="AA23" s="22">
        <v>155.09</v>
      </c>
      <c r="AB23" s="22">
        <v>147.772</v>
      </c>
      <c r="AC23" s="22">
        <v>212.59</v>
      </c>
      <c r="AD23" s="22">
        <v>218.523</v>
      </c>
      <c r="AE23" s="22">
        <v>216.255</v>
      </c>
      <c r="AF23" s="22">
        <v>213.237</v>
      </c>
    </row>
    <row r="24" spans="1:32" ht="12.75">
      <c r="A24" s="18" t="s">
        <v>18</v>
      </c>
      <c r="B24" s="22">
        <v>171.515</v>
      </c>
      <c r="C24" s="22">
        <v>175.845</v>
      </c>
      <c r="D24" s="22">
        <v>161.687</v>
      </c>
      <c r="E24" s="22">
        <v>171.151</v>
      </c>
      <c r="F24" s="22">
        <v>122.044</v>
      </c>
      <c r="G24" s="22">
        <v>122.331</v>
      </c>
      <c r="H24" s="22">
        <v>175.192</v>
      </c>
      <c r="I24" s="22">
        <v>164.159</v>
      </c>
      <c r="J24" s="22">
        <v>170.158</v>
      </c>
      <c r="K24" s="22">
        <v>174.121</v>
      </c>
      <c r="L24" s="22">
        <v>162.499</v>
      </c>
      <c r="M24" s="22">
        <v>124.342</v>
      </c>
      <c r="N24" s="22">
        <v>137.227</v>
      </c>
      <c r="O24" s="22">
        <v>136.44</v>
      </c>
      <c r="P24" s="22">
        <v>170.753</v>
      </c>
      <c r="Q24" s="22">
        <v>195.055</v>
      </c>
      <c r="R24" s="22">
        <v>165.75</v>
      </c>
      <c r="S24" s="22">
        <v>161.863</v>
      </c>
      <c r="T24" s="22">
        <v>140.332</v>
      </c>
      <c r="U24" s="22">
        <v>132.383</v>
      </c>
      <c r="V24" s="22">
        <v>180.154</v>
      </c>
      <c r="W24" s="22">
        <v>179.262</v>
      </c>
      <c r="X24" s="22">
        <v>182.097</v>
      </c>
      <c r="Y24" s="22">
        <v>183.791</v>
      </c>
      <c r="Z24" s="22">
        <v>170.669</v>
      </c>
      <c r="AA24" s="22">
        <v>146.38</v>
      </c>
      <c r="AB24" s="22">
        <v>151.498</v>
      </c>
      <c r="AC24" s="22">
        <v>208.342</v>
      </c>
      <c r="AD24" s="22">
        <v>210.554</v>
      </c>
      <c r="AE24" s="22">
        <v>208.569</v>
      </c>
      <c r="AF24" s="22">
        <v>196.042</v>
      </c>
    </row>
    <row r="25" spans="1:32" ht="12.75">
      <c r="A25" s="18" t="s">
        <v>19</v>
      </c>
      <c r="B25" s="22">
        <v>165.779</v>
      </c>
      <c r="C25" s="22">
        <v>169.387</v>
      </c>
      <c r="D25" s="22">
        <v>158.504</v>
      </c>
      <c r="E25" s="22">
        <v>159.952</v>
      </c>
      <c r="F25" s="22">
        <v>117.451</v>
      </c>
      <c r="G25" s="22">
        <v>121.667</v>
      </c>
      <c r="H25" s="22">
        <v>167.08</v>
      </c>
      <c r="I25" s="22">
        <v>164.35</v>
      </c>
      <c r="J25" s="22">
        <v>168.73</v>
      </c>
      <c r="K25" s="22">
        <v>168.511</v>
      </c>
      <c r="L25" s="22">
        <v>158.336</v>
      </c>
      <c r="M25" s="22">
        <v>122.011</v>
      </c>
      <c r="N25" s="22">
        <v>128.096</v>
      </c>
      <c r="O25" s="22">
        <v>135.022</v>
      </c>
      <c r="P25" s="22">
        <v>173.31</v>
      </c>
      <c r="Q25" s="22">
        <v>182.088</v>
      </c>
      <c r="R25" s="22">
        <v>168.646</v>
      </c>
      <c r="S25" s="22">
        <v>161.454</v>
      </c>
      <c r="T25" s="22">
        <v>127.097</v>
      </c>
      <c r="U25" s="22">
        <v>132.366</v>
      </c>
      <c r="V25" s="22">
        <v>180.554</v>
      </c>
      <c r="W25" s="22">
        <v>180.482</v>
      </c>
      <c r="X25" s="22">
        <v>181.264</v>
      </c>
      <c r="Y25" s="22">
        <v>178.823</v>
      </c>
      <c r="Z25" s="22">
        <v>167.373</v>
      </c>
      <c r="AA25" s="22">
        <v>132.353</v>
      </c>
      <c r="AB25" s="22">
        <v>155.321</v>
      </c>
      <c r="AC25" s="22">
        <v>185.544</v>
      </c>
      <c r="AD25" s="22">
        <v>187.083</v>
      </c>
      <c r="AE25" s="22">
        <v>186.083</v>
      </c>
      <c r="AF25" s="22">
        <v>169.598</v>
      </c>
    </row>
    <row r="26" spans="1:32" ht="12.75">
      <c r="A26" s="18" t="s">
        <v>20</v>
      </c>
      <c r="B26" s="22">
        <v>173.214</v>
      </c>
      <c r="C26" s="22">
        <v>175.007</v>
      </c>
      <c r="D26" s="22">
        <v>164.127</v>
      </c>
      <c r="E26" s="22">
        <v>154.868</v>
      </c>
      <c r="F26" s="22">
        <v>121.113</v>
      </c>
      <c r="G26" s="22">
        <v>126.632</v>
      </c>
      <c r="H26" s="22">
        <v>166.47</v>
      </c>
      <c r="I26" s="22">
        <v>167.04</v>
      </c>
      <c r="J26" s="22">
        <v>167.825</v>
      </c>
      <c r="K26" s="22">
        <v>166.443</v>
      </c>
      <c r="L26" s="22">
        <v>155.23</v>
      </c>
      <c r="M26" s="22">
        <v>122.205</v>
      </c>
      <c r="N26" s="22">
        <v>125.002</v>
      </c>
      <c r="O26" s="22">
        <v>135.92</v>
      </c>
      <c r="P26" s="22">
        <v>171.051</v>
      </c>
      <c r="Q26" s="22">
        <v>173.821</v>
      </c>
      <c r="R26" s="22">
        <v>168.012</v>
      </c>
      <c r="S26" s="22">
        <v>157.532</v>
      </c>
      <c r="T26" s="22">
        <v>122.939</v>
      </c>
      <c r="U26" s="22">
        <v>132.63</v>
      </c>
      <c r="V26" s="22">
        <v>175.589</v>
      </c>
      <c r="W26" s="22">
        <v>176.106</v>
      </c>
      <c r="X26" s="22">
        <v>176.424</v>
      </c>
      <c r="Y26" s="22">
        <v>173.917</v>
      </c>
      <c r="Z26" s="22">
        <v>160.931</v>
      </c>
      <c r="AA26" s="22">
        <v>127.037</v>
      </c>
      <c r="AB26" s="22">
        <v>135.771</v>
      </c>
      <c r="AC26" s="22">
        <v>174.496</v>
      </c>
      <c r="AD26" s="22">
        <v>176.884</v>
      </c>
      <c r="AE26" s="22">
        <v>177.328</v>
      </c>
      <c r="AF26" s="22">
        <v>163.686</v>
      </c>
    </row>
    <row r="27" spans="1:32" ht="12.75">
      <c r="A27" s="18" t="s">
        <v>21</v>
      </c>
      <c r="B27" s="22">
        <v>168.481</v>
      </c>
      <c r="C27" s="22">
        <v>170.594</v>
      </c>
      <c r="D27" s="22">
        <v>158.931</v>
      </c>
      <c r="E27" s="22">
        <v>151.371</v>
      </c>
      <c r="F27" s="22">
        <v>119.174</v>
      </c>
      <c r="G27" s="22">
        <v>122.828</v>
      </c>
      <c r="H27" s="22">
        <v>159.559</v>
      </c>
      <c r="I27" s="22">
        <v>162.797</v>
      </c>
      <c r="J27" s="22">
        <v>163.501</v>
      </c>
      <c r="K27" s="22">
        <v>160.918</v>
      </c>
      <c r="L27" s="22">
        <v>152.403</v>
      </c>
      <c r="M27" s="22">
        <v>119.972</v>
      </c>
      <c r="N27" s="22">
        <v>121.858</v>
      </c>
      <c r="O27" s="22">
        <v>131.327</v>
      </c>
      <c r="P27" s="22">
        <v>165.359</v>
      </c>
      <c r="Q27" s="22">
        <v>166.115</v>
      </c>
      <c r="R27" s="22">
        <v>163.233</v>
      </c>
      <c r="S27" s="22">
        <v>155.293</v>
      </c>
      <c r="T27" s="22">
        <v>120.227</v>
      </c>
      <c r="U27" s="22">
        <v>128.929</v>
      </c>
      <c r="V27" s="22">
        <v>169.375</v>
      </c>
      <c r="W27" s="22">
        <v>170.885</v>
      </c>
      <c r="X27" s="22">
        <v>172.148</v>
      </c>
      <c r="Y27" s="22">
        <v>169.045</v>
      </c>
      <c r="Z27" s="22">
        <v>159.541</v>
      </c>
      <c r="AA27" s="22">
        <v>124.248</v>
      </c>
      <c r="AB27" s="22">
        <v>130.248</v>
      </c>
      <c r="AC27" s="22">
        <v>165.855</v>
      </c>
      <c r="AD27" s="22">
        <v>168.916</v>
      </c>
      <c r="AE27" s="22">
        <v>171.638</v>
      </c>
      <c r="AF27" s="22">
        <v>162.078</v>
      </c>
    </row>
    <row r="28" spans="1:32" ht="12.75">
      <c r="A28" s="18" t="s">
        <v>22</v>
      </c>
      <c r="B28" s="22">
        <v>141.351</v>
      </c>
      <c r="C28" s="22">
        <v>143.893</v>
      </c>
      <c r="D28" s="22">
        <v>135.452</v>
      </c>
      <c r="E28" s="22">
        <v>132.402</v>
      </c>
      <c r="F28" s="22">
        <v>107.583</v>
      </c>
      <c r="G28" s="22">
        <v>106.32</v>
      </c>
      <c r="H28" s="22">
        <v>134.074</v>
      </c>
      <c r="I28" s="22">
        <v>136.608</v>
      </c>
      <c r="J28" s="22">
        <v>136.909</v>
      </c>
      <c r="K28" s="22">
        <v>136.525</v>
      </c>
      <c r="L28" s="22">
        <v>133.812</v>
      </c>
      <c r="M28" s="22">
        <v>108.743</v>
      </c>
      <c r="N28" s="22">
        <v>108.106</v>
      </c>
      <c r="O28" s="22">
        <v>114.724</v>
      </c>
      <c r="P28" s="22">
        <v>138.949</v>
      </c>
      <c r="Q28" s="22">
        <v>138.809</v>
      </c>
      <c r="R28" s="22">
        <v>138.646</v>
      </c>
      <c r="S28" s="22">
        <v>136.892</v>
      </c>
      <c r="T28" s="22">
        <v>108.959</v>
      </c>
      <c r="U28" s="22">
        <v>112.566</v>
      </c>
      <c r="V28" s="22">
        <v>143.483</v>
      </c>
      <c r="W28" s="22">
        <v>144.593</v>
      </c>
      <c r="X28" s="22">
        <v>145.735</v>
      </c>
      <c r="Y28" s="22">
        <v>144.459</v>
      </c>
      <c r="Z28" s="22">
        <v>141.383</v>
      </c>
      <c r="AA28" s="22">
        <v>112.896</v>
      </c>
      <c r="AB28" s="22">
        <v>123.898</v>
      </c>
      <c r="AC28" s="22">
        <v>139.677</v>
      </c>
      <c r="AD28" s="22">
        <v>141.83</v>
      </c>
      <c r="AE28" s="22">
        <v>145.142</v>
      </c>
      <c r="AF28" s="22">
        <v>139.743</v>
      </c>
    </row>
    <row r="29" spans="1:32" ht="12.75">
      <c r="A29" s="18" t="s">
        <v>23</v>
      </c>
      <c r="B29" s="22">
        <v>122.528</v>
      </c>
      <c r="C29" s="22">
        <v>125.236</v>
      </c>
      <c r="D29" s="22">
        <v>117.541</v>
      </c>
      <c r="E29" s="22">
        <v>119.737</v>
      </c>
      <c r="F29" s="22">
        <v>102.763</v>
      </c>
      <c r="G29" s="22">
        <v>97.525</v>
      </c>
      <c r="H29" s="22">
        <v>115.024</v>
      </c>
      <c r="I29" s="22">
        <v>117.85</v>
      </c>
      <c r="J29" s="22">
        <v>118.093</v>
      </c>
      <c r="K29" s="22">
        <v>118.328</v>
      </c>
      <c r="L29" s="22">
        <v>120.887</v>
      </c>
      <c r="M29" s="22">
        <v>104.801</v>
      </c>
      <c r="N29" s="22">
        <v>100.713</v>
      </c>
      <c r="O29" s="22">
        <v>105.431</v>
      </c>
      <c r="P29" s="22">
        <v>120.523</v>
      </c>
      <c r="Q29" s="22">
        <v>120.084</v>
      </c>
      <c r="R29" s="22">
        <v>119.972</v>
      </c>
      <c r="S29" s="22">
        <v>125.058</v>
      </c>
      <c r="T29" s="22">
        <v>105.317</v>
      </c>
      <c r="U29" s="22">
        <v>103.737</v>
      </c>
      <c r="V29" s="22">
        <v>124.933</v>
      </c>
      <c r="W29" s="22">
        <v>125.842</v>
      </c>
      <c r="X29" s="22">
        <v>127.051</v>
      </c>
      <c r="Y29" s="22">
        <v>125.233</v>
      </c>
      <c r="Z29" s="22">
        <v>128.634</v>
      </c>
      <c r="AA29" s="22">
        <v>109.949</v>
      </c>
      <c r="AB29" s="22">
        <v>107.295</v>
      </c>
      <c r="AC29" s="22">
        <v>120.854</v>
      </c>
      <c r="AD29" s="22">
        <v>123.362</v>
      </c>
      <c r="AE29" s="22">
        <v>126.745</v>
      </c>
      <c r="AF29" s="22">
        <v>122.95</v>
      </c>
    </row>
    <row r="30" spans="1:32" ht="12.75">
      <c r="A30" s="18" t="s">
        <v>24</v>
      </c>
      <c r="B30" s="22">
        <v>107.368</v>
      </c>
      <c r="C30" s="22">
        <v>109.003</v>
      </c>
      <c r="D30" s="22">
        <v>102.314</v>
      </c>
      <c r="E30" s="22">
        <v>105.594</v>
      </c>
      <c r="F30" s="22">
        <v>95.232</v>
      </c>
      <c r="G30" s="22">
        <v>88.531</v>
      </c>
      <c r="H30" s="22">
        <v>99.783</v>
      </c>
      <c r="I30" s="22">
        <v>102.58</v>
      </c>
      <c r="J30" s="22">
        <v>102.383</v>
      </c>
      <c r="K30" s="22">
        <v>102.772</v>
      </c>
      <c r="L30" s="22">
        <v>106.578</v>
      </c>
      <c r="M30" s="22">
        <v>97.188</v>
      </c>
      <c r="N30" s="22">
        <v>92.809</v>
      </c>
      <c r="O30" s="22">
        <v>96.258</v>
      </c>
      <c r="P30" s="22">
        <v>105.251</v>
      </c>
      <c r="Q30" s="22">
        <v>103.934</v>
      </c>
      <c r="R30" s="22">
        <v>104.652</v>
      </c>
      <c r="S30" s="22">
        <v>111.053</v>
      </c>
      <c r="T30" s="22">
        <v>98.207</v>
      </c>
      <c r="U30" s="22">
        <v>94.683</v>
      </c>
      <c r="V30" s="22">
        <v>109.489</v>
      </c>
      <c r="W30" s="22">
        <v>110.691</v>
      </c>
      <c r="X30" s="22">
        <v>111.236</v>
      </c>
      <c r="Y30" s="22">
        <v>109.875</v>
      </c>
      <c r="Z30" s="22">
        <v>115.166</v>
      </c>
      <c r="AA30" s="22">
        <v>103.638</v>
      </c>
      <c r="AB30" s="22">
        <v>99.649</v>
      </c>
      <c r="AC30" s="22">
        <v>107.409</v>
      </c>
      <c r="AD30" s="22">
        <v>109.782</v>
      </c>
      <c r="AE30" s="22">
        <v>112.452</v>
      </c>
      <c r="AF30" s="22">
        <v>109.001</v>
      </c>
    </row>
    <row r="31" spans="1:34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>
        <v>93.295</v>
      </c>
      <c r="AC31" s="23"/>
      <c r="AD31" s="23"/>
      <c r="AE31" s="23"/>
      <c r="AF31" s="23"/>
      <c r="AG31" s="24">
        <f>IF(B7="","",MAX(B7:AF31))</f>
        <v>238.725</v>
      </c>
      <c r="AH31" t="s">
        <v>37</v>
      </c>
    </row>
    <row r="32" spans="1:33" ht="12.75">
      <c r="A32" s="20" t="s">
        <v>26</v>
      </c>
      <c r="B32" s="24">
        <f aca="true" t="shared" si="2" ref="B32:AF32">IF(B7="","",SUM(B7:B31))</f>
        <v>3819.3029999999994</v>
      </c>
      <c r="C32" s="24">
        <f t="shared" si="2"/>
        <v>3949.1839999999997</v>
      </c>
      <c r="D32" s="24">
        <f t="shared" si="2"/>
        <v>3809.8029999999994</v>
      </c>
      <c r="E32" s="24">
        <f t="shared" si="2"/>
        <v>3725.9210000000007</v>
      </c>
      <c r="F32" s="24">
        <f t="shared" si="2"/>
        <v>2808.509</v>
      </c>
      <c r="G32" s="24">
        <f t="shared" si="2"/>
        <v>2683.539</v>
      </c>
      <c r="H32" s="24">
        <f t="shared" si="2"/>
        <v>3797.755</v>
      </c>
      <c r="I32" s="24">
        <f t="shared" si="2"/>
        <v>3712.2529999999997</v>
      </c>
      <c r="J32" s="24">
        <f t="shared" si="2"/>
        <v>3784.7059999999997</v>
      </c>
      <c r="K32" s="24">
        <f t="shared" si="2"/>
        <v>3809.8700000000003</v>
      </c>
      <c r="L32" s="24">
        <f t="shared" si="2"/>
        <v>3734.857</v>
      </c>
      <c r="M32" s="24">
        <f t="shared" si="2"/>
        <v>2794.326</v>
      </c>
      <c r="N32" s="24">
        <f t="shared" si="2"/>
        <v>2841.819</v>
      </c>
      <c r="O32" s="24">
        <f t="shared" si="2"/>
        <v>2958.945</v>
      </c>
      <c r="P32" s="24">
        <f t="shared" si="2"/>
        <v>3857.5180000000005</v>
      </c>
      <c r="Q32" s="24">
        <f t="shared" si="2"/>
        <v>4026.996</v>
      </c>
      <c r="R32" s="24">
        <f t="shared" si="2"/>
        <v>3778.710000000001</v>
      </c>
      <c r="S32" s="24">
        <f t="shared" si="2"/>
        <v>3778.2509999999997</v>
      </c>
      <c r="T32" s="24">
        <f t="shared" si="2"/>
        <v>2966.7109999999993</v>
      </c>
      <c r="U32" s="24">
        <f t="shared" si="2"/>
        <v>2822.9739999999997</v>
      </c>
      <c r="V32" s="24">
        <f t="shared" si="2"/>
        <v>3959.003</v>
      </c>
      <c r="W32" s="24">
        <f t="shared" si="2"/>
        <v>4006.5629999999996</v>
      </c>
      <c r="X32" s="24">
        <f t="shared" si="2"/>
        <v>4061.1920000000005</v>
      </c>
      <c r="Y32" s="24">
        <f t="shared" si="2"/>
        <v>4022.8319999999994</v>
      </c>
      <c r="Z32" s="24">
        <f t="shared" si="2"/>
        <v>3924.974</v>
      </c>
      <c r="AA32" s="24">
        <f t="shared" si="2"/>
        <v>3128.7210000000005</v>
      </c>
      <c r="AB32" s="24">
        <f t="shared" si="2"/>
        <v>3034.2190000000005</v>
      </c>
      <c r="AC32" s="24">
        <f t="shared" si="2"/>
        <v>3986.5489999999995</v>
      </c>
      <c r="AD32" s="24">
        <f t="shared" si="2"/>
        <v>4055.6460000000006</v>
      </c>
      <c r="AE32" s="24">
        <f t="shared" si="2"/>
        <v>4082.151</v>
      </c>
      <c r="AF32" s="24">
        <f t="shared" si="2"/>
        <v>4033.5459999999994</v>
      </c>
      <c r="AG32" s="24">
        <f>IF(B32="","",SUM(B32:AF32))</f>
        <v>111757.34599999998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3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2" max="32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31" ht="12.7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12.75">
      <c r="A5" s="10" t="s">
        <v>30</v>
      </c>
      <c r="B5" s="10" t="str">
        <f>TEXT(B6,"ddd")</f>
        <v>Fri</v>
      </c>
      <c r="C5" s="10" t="str">
        <f aca="true" t="shared" si="0" ref="C5:AE5">TEXT(C6,"ddd")</f>
        <v>Sat</v>
      </c>
      <c r="D5" s="10" t="str">
        <f t="shared" si="0"/>
        <v>Sun</v>
      </c>
      <c r="E5" s="10" t="str">
        <f t="shared" si="0"/>
        <v>Mon</v>
      </c>
      <c r="F5" s="10" t="str">
        <f t="shared" si="0"/>
        <v>Tue</v>
      </c>
      <c r="G5" s="10" t="str">
        <f t="shared" si="0"/>
        <v>Wed</v>
      </c>
      <c r="H5" s="10" t="str">
        <f t="shared" si="0"/>
        <v>Thu</v>
      </c>
      <c r="I5" s="10" t="str">
        <f t="shared" si="0"/>
        <v>Fri</v>
      </c>
      <c r="J5" s="10" t="str">
        <f t="shared" si="0"/>
        <v>Sat</v>
      </c>
      <c r="K5" s="10" t="str">
        <f t="shared" si="0"/>
        <v>Sun</v>
      </c>
      <c r="L5" s="10" t="str">
        <f t="shared" si="0"/>
        <v>Mon</v>
      </c>
      <c r="M5" s="10" t="str">
        <f t="shared" si="0"/>
        <v>Tue</v>
      </c>
      <c r="N5" s="10" t="str">
        <f t="shared" si="0"/>
        <v>Wed</v>
      </c>
      <c r="O5" s="10" t="str">
        <f t="shared" si="0"/>
        <v>Thu</v>
      </c>
      <c r="P5" s="10" t="str">
        <f t="shared" si="0"/>
        <v>Fri</v>
      </c>
      <c r="Q5" s="10" t="str">
        <f t="shared" si="0"/>
        <v>Sat</v>
      </c>
      <c r="R5" s="10" t="str">
        <f t="shared" si="0"/>
        <v>Sun</v>
      </c>
      <c r="S5" s="10" t="str">
        <f t="shared" si="0"/>
        <v>Mon</v>
      </c>
      <c r="T5" s="10" t="str">
        <f t="shared" si="0"/>
        <v>Tue</v>
      </c>
      <c r="U5" s="10" t="str">
        <f t="shared" si="0"/>
        <v>Wed</v>
      </c>
      <c r="V5" s="10" t="str">
        <f t="shared" si="0"/>
        <v>Thu</v>
      </c>
      <c r="W5" s="10" t="str">
        <f t="shared" si="0"/>
        <v>Fri</v>
      </c>
      <c r="X5" s="10" t="str">
        <f t="shared" si="0"/>
        <v>Sat</v>
      </c>
      <c r="Y5" s="10" t="str">
        <f t="shared" si="0"/>
        <v>Sun</v>
      </c>
      <c r="Z5" s="10" t="str">
        <f t="shared" si="0"/>
        <v>Mon</v>
      </c>
      <c r="AA5" s="10" t="str">
        <f t="shared" si="0"/>
        <v>Tue</v>
      </c>
      <c r="AB5" s="10" t="str">
        <f t="shared" si="0"/>
        <v>Wed</v>
      </c>
      <c r="AC5" s="10" t="str">
        <f t="shared" si="0"/>
        <v>Thu</v>
      </c>
      <c r="AD5" s="10" t="str">
        <f t="shared" si="0"/>
        <v>Fri</v>
      </c>
      <c r="AE5" s="10" t="str">
        <f t="shared" si="0"/>
        <v>Sat</v>
      </c>
    </row>
    <row r="6" spans="1:31" ht="12.75">
      <c r="A6" s="13" t="s">
        <v>28</v>
      </c>
      <c r="B6" s="27">
        <f>oct02!AF6+1</f>
        <v>37561</v>
      </c>
      <c r="C6" s="27">
        <f>B6+1</f>
        <v>37562</v>
      </c>
      <c r="D6" s="27">
        <f aca="true" t="shared" si="1" ref="D6:AE6">C6+1</f>
        <v>37563</v>
      </c>
      <c r="E6" s="27">
        <f t="shared" si="1"/>
        <v>37564</v>
      </c>
      <c r="F6" s="27">
        <f t="shared" si="1"/>
        <v>37565</v>
      </c>
      <c r="G6" s="27">
        <f t="shared" si="1"/>
        <v>37566</v>
      </c>
      <c r="H6" s="27">
        <f t="shared" si="1"/>
        <v>37567</v>
      </c>
      <c r="I6" s="27">
        <f t="shared" si="1"/>
        <v>37568</v>
      </c>
      <c r="J6" s="27">
        <f t="shared" si="1"/>
        <v>37569</v>
      </c>
      <c r="K6" s="27">
        <f t="shared" si="1"/>
        <v>37570</v>
      </c>
      <c r="L6" s="27">
        <f t="shared" si="1"/>
        <v>37571</v>
      </c>
      <c r="M6" s="27">
        <f t="shared" si="1"/>
        <v>37572</v>
      </c>
      <c r="N6" s="27">
        <f t="shared" si="1"/>
        <v>37573</v>
      </c>
      <c r="O6" s="27">
        <f t="shared" si="1"/>
        <v>37574</v>
      </c>
      <c r="P6" s="27">
        <f t="shared" si="1"/>
        <v>37575</v>
      </c>
      <c r="Q6" s="27">
        <f t="shared" si="1"/>
        <v>37576</v>
      </c>
      <c r="R6" s="27">
        <f t="shared" si="1"/>
        <v>37577</v>
      </c>
      <c r="S6" s="27">
        <f t="shared" si="1"/>
        <v>37578</v>
      </c>
      <c r="T6" s="27">
        <f t="shared" si="1"/>
        <v>37579</v>
      </c>
      <c r="U6" s="27">
        <f t="shared" si="1"/>
        <v>37580</v>
      </c>
      <c r="V6" s="27">
        <f t="shared" si="1"/>
        <v>37581</v>
      </c>
      <c r="W6" s="27">
        <f t="shared" si="1"/>
        <v>37582</v>
      </c>
      <c r="X6" s="27">
        <f>W6+1</f>
        <v>37583</v>
      </c>
      <c r="Y6" s="27">
        <f t="shared" si="1"/>
        <v>37584</v>
      </c>
      <c r="Z6" s="27">
        <f t="shared" si="1"/>
        <v>37585</v>
      </c>
      <c r="AA6" s="27">
        <f t="shared" si="1"/>
        <v>37586</v>
      </c>
      <c r="AB6" s="27">
        <f t="shared" si="1"/>
        <v>37587</v>
      </c>
      <c r="AC6" s="27">
        <f t="shared" si="1"/>
        <v>37588</v>
      </c>
      <c r="AD6" s="27">
        <f>AC6+1</f>
        <v>37589</v>
      </c>
      <c r="AE6" s="27">
        <f t="shared" si="1"/>
        <v>37590</v>
      </c>
    </row>
    <row r="7" spans="1:31" ht="12.75">
      <c r="A7" s="17" t="s">
        <v>1</v>
      </c>
      <c r="B7" s="21">
        <v>106.782</v>
      </c>
      <c r="C7" s="21">
        <v>97.956</v>
      </c>
      <c r="D7" s="21">
        <v>104.069</v>
      </c>
      <c r="E7" s="21">
        <v>111.707</v>
      </c>
      <c r="F7" s="21">
        <v>108.733</v>
      </c>
      <c r="G7" s="21">
        <v>108.765</v>
      </c>
      <c r="H7" s="21">
        <v>108.42</v>
      </c>
      <c r="I7" s="21">
        <v>117.184</v>
      </c>
      <c r="J7" s="21">
        <v>95.126</v>
      </c>
      <c r="K7" s="21">
        <v>90.554</v>
      </c>
      <c r="L7" s="21">
        <v>83.346</v>
      </c>
      <c r="M7" s="21">
        <v>96.621</v>
      </c>
      <c r="N7" s="21">
        <v>100.938</v>
      </c>
      <c r="O7" s="21">
        <v>103.07</v>
      </c>
      <c r="P7" s="21">
        <v>104.287</v>
      </c>
      <c r="Q7" s="21">
        <v>91.118</v>
      </c>
      <c r="R7" s="21">
        <v>101.337</v>
      </c>
      <c r="S7" s="21">
        <v>108.342</v>
      </c>
      <c r="T7" s="21">
        <v>112.264</v>
      </c>
      <c r="U7" s="21">
        <v>108.789</v>
      </c>
      <c r="V7" s="21">
        <v>108.53</v>
      </c>
      <c r="W7" s="21">
        <v>106.74</v>
      </c>
      <c r="X7" s="21">
        <v>93.618</v>
      </c>
      <c r="Y7" s="21">
        <v>100.018</v>
      </c>
      <c r="Z7" s="21">
        <v>107.768</v>
      </c>
      <c r="AA7" s="21">
        <v>107.243</v>
      </c>
      <c r="AB7" s="21">
        <v>97.377</v>
      </c>
      <c r="AC7" s="21">
        <v>108.771</v>
      </c>
      <c r="AD7" s="21">
        <v>103.068</v>
      </c>
      <c r="AE7" s="21">
        <v>101.286</v>
      </c>
    </row>
    <row r="8" spans="1:31" ht="12.75">
      <c r="A8" s="18" t="s">
        <v>2</v>
      </c>
      <c r="B8" s="22">
        <v>105.435</v>
      </c>
      <c r="C8" s="22">
        <v>97.494</v>
      </c>
      <c r="D8" s="22">
        <v>103.005</v>
      </c>
      <c r="E8" s="22">
        <v>111.488</v>
      </c>
      <c r="F8" s="22">
        <v>107.19</v>
      </c>
      <c r="G8" s="22">
        <v>106.797</v>
      </c>
      <c r="H8" s="22">
        <v>106.985</v>
      </c>
      <c r="I8" s="22">
        <v>115.367</v>
      </c>
      <c r="J8" s="22">
        <v>93.505</v>
      </c>
      <c r="K8" s="22">
        <v>88.811</v>
      </c>
      <c r="L8" s="22">
        <v>82.185</v>
      </c>
      <c r="M8" s="22">
        <v>93.928</v>
      </c>
      <c r="N8" s="22">
        <v>98.881</v>
      </c>
      <c r="O8" s="22">
        <v>101.196</v>
      </c>
      <c r="P8" s="22">
        <v>102.253</v>
      </c>
      <c r="Q8" s="22">
        <v>89.447</v>
      </c>
      <c r="R8" s="22">
        <v>99.437</v>
      </c>
      <c r="S8" s="22">
        <v>107.147</v>
      </c>
      <c r="T8" s="22">
        <v>111.217</v>
      </c>
      <c r="U8" s="22">
        <v>107.298</v>
      </c>
      <c r="V8" s="22">
        <v>106.449</v>
      </c>
      <c r="W8" s="22">
        <v>104.014</v>
      </c>
      <c r="X8" s="22">
        <v>92.063</v>
      </c>
      <c r="Y8" s="22">
        <v>97.862</v>
      </c>
      <c r="Z8" s="22">
        <v>105.907</v>
      </c>
      <c r="AA8" s="22">
        <v>105.198</v>
      </c>
      <c r="AB8" s="22">
        <v>96.045</v>
      </c>
      <c r="AC8" s="22">
        <v>106.772</v>
      </c>
      <c r="AD8" s="22">
        <v>103.511</v>
      </c>
      <c r="AE8" s="22">
        <v>99.424</v>
      </c>
    </row>
    <row r="9" spans="1:31" ht="12.75">
      <c r="A9" s="18" t="s">
        <v>3</v>
      </c>
      <c r="B9" s="22">
        <v>102.792</v>
      </c>
      <c r="C9" s="22">
        <v>96.338</v>
      </c>
      <c r="D9" s="22">
        <v>101.201</v>
      </c>
      <c r="E9" s="22">
        <v>109.732</v>
      </c>
      <c r="F9" s="22">
        <v>104.621</v>
      </c>
      <c r="G9" s="22">
        <v>104.268</v>
      </c>
      <c r="H9" s="22">
        <v>104.36</v>
      </c>
      <c r="I9" s="22">
        <v>112.055</v>
      </c>
      <c r="J9" s="22">
        <v>90.824</v>
      </c>
      <c r="K9" s="22">
        <v>85.792</v>
      </c>
      <c r="L9" s="22">
        <v>80.776</v>
      </c>
      <c r="M9" s="22">
        <v>91.143</v>
      </c>
      <c r="N9" s="22">
        <v>96.562</v>
      </c>
      <c r="O9" s="22">
        <v>98.564</v>
      </c>
      <c r="P9" s="22">
        <v>99.169</v>
      </c>
      <c r="Q9" s="22">
        <v>87.608</v>
      </c>
      <c r="R9" s="22">
        <v>96.806</v>
      </c>
      <c r="S9" s="22">
        <v>104.625</v>
      </c>
      <c r="T9" s="22">
        <v>108.551</v>
      </c>
      <c r="U9" s="22">
        <v>103.983</v>
      </c>
      <c r="V9" s="22">
        <v>104.235</v>
      </c>
      <c r="W9" s="22">
        <v>101.243</v>
      </c>
      <c r="X9" s="22">
        <v>89.219</v>
      </c>
      <c r="Y9" s="22">
        <v>95.517</v>
      </c>
      <c r="Z9" s="22">
        <v>103.555</v>
      </c>
      <c r="AA9" s="22">
        <v>102.135</v>
      </c>
      <c r="AB9" s="22">
        <v>94.055</v>
      </c>
      <c r="AC9" s="22">
        <v>104.031</v>
      </c>
      <c r="AD9" s="22">
        <v>102.628</v>
      </c>
      <c r="AE9" s="22">
        <v>96.708</v>
      </c>
    </row>
    <row r="10" spans="1:31" ht="12.75">
      <c r="A10" s="18" t="s">
        <v>4</v>
      </c>
      <c r="B10" s="22">
        <v>100.861</v>
      </c>
      <c r="C10" s="22">
        <v>99.426</v>
      </c>
      <c r="D10" s="22">
        <v>102.475</v>
      </c>
      <c r="E10" s="22">
        <v>108.918</v>
      </c>
      <c r="F10" s="22">
        <v>103.359</v>
      </c>
      <c r="G10" s="22">
        <v>102.225</v>
      </c>
      <c r="H10" s="22">
        <v>103.009</v>
      </c>
      <c r="I10" s="22">
        <v>110.397</v>
      </c>
      <c r="J10" s="22">
        <v>92.144</v>
      </c>
      <c r="K10" s="22">
        <v>86.887</v>
      </c>
      <c r="L10" s="22">
        <v>82.57</v>
      </c>
      <c r="M10" s="22">
        <v>89.861</v>
      </c>
      <c r="N10" s="22">
        <v>94.715</v>
      </c>
      <c r="O10" s="22">
        <v>97.206</v>
      </c>
      <c r="P10" s="22">
        <v>97.197</v>
      </c>
      <c r="Q10" s="22">
        <v>89.421</v>
      </c>
      <c r="R10" s="22">
        <v>98.239</v>
      </c>
      <c r="S10" s="22">
        <v>102.567</v>
      </c>
      <c r="T10" s="22">
        <v>106.157</v>
      </c>
      <c r="U10" s="22">
        <v>102.307</v>
      </c>
      <c r="V10" s="22">
        <v>102.559</v>
      </c>
      <c r="W10" s="22">
        <v>99.531</v>
      </c>
      <c r="X10" s="22">
        <v>90.48</v>
      </c>
      <c r="Y10" s="22">
        <v>96.637</v>
      </c>
      <c r="Z10" s="22">
        <v>102.491</v>
      </c>
      <c r="AA10" s="22">
        <v>100.58</v>
      </c>
      <c r="AB10" s="22">
        <v>96.528</v>
      </c>
      <c r="AC10" s="22">
        <v>105.746</v>
      </c>
      <c r="AD10" s="22">
        <v>105.495</v>
      </c>
      <c r="AE10" s="22">
        <v>98.159</v>
      </c>
    </row>
    <row r="11" spans="1:31" ht="12.75">
      <c r="A11" s="18" t="s">
        <v>5</v>
      </c>
      <c r="B11" s="22">
        <v>106.941</v>
      </c>
      <c r="C11" s="22">
        <v>101.842</v>
      </c>
      <c r="D11" s="22">
        <v>101.574</v>
      </c>
      <c r="E11" s="22">
        <v>116.168</v>
      </c>
      <c r="F11" s="22">
        <v>110.536</v>
      </c>
      <c r="G11" s="22">
        <v>109.06</v>
      </c>
      <c r="H11" s="22">
        <v>109.551</v>
      </c>
      <c r="I11" s="22">
        <v>116.298</v>
      </c>
      <c r="J11" s="22">
        <v>93.179</v>
      </c>
      <c r="K11" s="22">
        <v>85.89</v>
      </c>
      <c r="L11" s="22">
        <v>84.965</v>
      </c>
      <c r="M11" s="22">
        <v>96.157</v>
      </c>
      <c r="N11" s="22">
        <v>100.588</v>
      </c>
      <c r="O11" s="22">
        <v>103.768</v>
      </c>
      <c r="P11" s="22">
        <v>102.902</v>
      </c>
      <c r="Q11" s="22">
        <v>90.834</v>
      </c>
      <c r="R11" s="22">
        <v>96.923</v>
      </c>
      <c r="S11" s="22">
        <v>108.571</v>
      </c>
      <c r="T11" s="22">
        <v>113.202</v>
      </c>
      <c r="U11" s="22">
        <v>109.209</v>
      </c>
      <c r="V11" s="22">
        <v>108.912</v>
      </c>
      <c r="W11" s="22">
        <v>105.457</v>
      </c>
      <c r="X11" s="22">
        <v>90.707</v>
      </c>
      <c r="Y11" s="22">
        <v>95.446</v>
      </c>
      <c r="Z11" s="22">
        <v>109.041</v>
      </c>
      <c r="AA11" s="22">
        <v>106.636</v>
      </c>
      <c r="AB11" s="22">
        <v>100.37</v>
      </c>
      <c r="AC11" s="22">
        <v>106.248</v>
      </c>
      <c r="AD11" s="22">
        <v>107.57</v>
      </c>
      <c r="AE11" s="22">
        <v>97.787</v>
      </c>
    </row>
    <row r="12" spans="1:31" ht="12.75">
      <c r="A12" s="18" t="s">
        <v>6</v>
      </c>
      <c r="B12" s="22">
        <v>124.446</v>
      </c>
      <c r="C12" s="22">
        <v>111.411</v>
      </c>
      <c r="D12" s="22">
        <v>109.736</v>
      </c>
      <c r="E12" s="22">
        <v>134.378</v>
      </c>
      <c r="F12" s="22">
        <v>128.942</v>
      </c>
      <c r="G12" s="22">
        <v>125.995</v>
      </c>
      <c r="H12" s="22">
        <v>126.773</v>
      </c>
      <c r="I12" s="22">
        <v>132.22</v>
      </c>
      <c r="J12" s="22">
        <v>102.043</v>
      </c>
      <c r="K12" s="22">
        <v>92.21</v>
      </c>
      <c r="L12" s="22">
        <v>98.886</v>
      </c>
      <c r="M12" s="22">
        <v>113.888</v>
      </c>
      <c r="N12" s="22">
        <v>118.151</v>
      </c>
      <c r="O12" s="22">
        <v>122.172</v>
      </c>
      <c r="P12" s="22">
        <v>119.64</v>
      </c>
      <c r="Q12" s="22">
        <v>99.852</v>
      </c>
      <c r="R12" s="22">
        <v>102.471</v>
      </c>
      <c r="S12" s="22">
        <v>124.053</v>
      </c>
      <c r="T12" s="22">
        <v>130.627</v>
      </c>
      <c r="U12" s="22">
        <v>126.435</v>
      </c>
      <c r="V12" s="22">
        <v>126.01</v>
      </c>
      <c r="W12" s="22">
        <v>120.973</v>
      </c>
      <c r="X12" s="22">
        <v>99.452</v>
      </c>
      <c r="Y12" s="22">
        <v>101.571</v>
      </c>
      <c r="Z12" s="22">
        <v>125.469</v>
      </c>
      <c r="AA12" s="22">
        <v>122.404</v>
      </c>
      <c r="AB12" s="22">
        <v>118.873</v>
      </c>
      <c r="AC12" s="22">
        <v>116.547</v>
      </c>
      <c r="AD12" s="22">
        <v>119.47</v>
      </c>
      <c r="AE12" s="22">
        <v>106.124</v>
      </c>
    </row>
    <row r="13" spans="1:31" ht="12.75">
      <c r="A13" s="18" t="s">
        <v>7</v>
      </c>
      <c r="B13" s="22">
        <v>151.717</v>
      </c>
      <c r="C13" s="22">
        <v>117.083</v>
      </c>
      <c r="D13" s="22">
        <v>113.809</v>
      </c>
      <c r="E13" s="22">
        <v>162.447</v>
      </c>
      <c r="F13" s="22">
        <v>155.707</v>
      </c>
      <c r="G13" s="22">
        <v>155.088</v>
      </c>
      <c r="H13" s="22">
        <v>153.951</v>
      </c>
      <c r="I13" s="22">
        <v>158.259</v>
      </c>
      <c r="J13" s="22">
        <v>107.667</v>
      </c>
      <c r="K13" s="22">
        <v>96.415</v>
      </c>
      <c r="L13" s="22">
        <v>111.138</v>
      </c>
      <c r="M13" s="22">
        <v>143.212</v>
      </c>
      <c r="N13" s="22">
        <v>148.318</v>
      </c>
      <c r="O13" s="22">
        <v>150.938</v>
      </c>
      <c r="P13" s="22">
        <v>148.285</v>
      </c>
      <c r="Q13" s="22">
        <v>107.859</v>
      </c>
      <c r="R13" s="22">
        <v>107.256</v>
      </c>
      <c r="S13" s="22">
        <v>152.141</v>
      </c>
      <c r="T13" s="22">
        <v>157.942</v>
      </c>
      <c r="U13" s="22">
        <v>154.397</v>
      </c>
      <c r="V13" s="22">
        <v>155.679</v>
      </c>
      <c r="W13" s="22">
        <v>150.53</v>
      </c>
      <c r="X13" s="22">
        <v>106.175</v>
      </c>
      <c r="Y13" s="22">
        <v>105.546</v>
      </c>
      <c r="Z13" s="22">
        <v>152.342</v>
      </c>
      <c r="AA13" s="22">
        <v>148.91</v>
      </c>
      <c r="AB13" s="22">
        <v>136.454</v>
      </c>
      <c r="AC13" s="22">
        <v>123.831</v>
      </c>
      <c r="AD13" s="22">
        <v>125.936</v>
      </c>
      <c r="AE13" s="22">
        <v>111.668</v>
      </c>
    </row>
    <row r="14" spans="1:31" ht="12.75">
      <c r="A14" s="18" t="s">
        <v>8</v>
      </c>
      <c r="B14" s="22">
        <v>182.518</v>
      </c>
      <c r="C14" s="22">
        <v>125.473</v>
      </c>
      <c r="D14" s="22">
        <v>122.726</v>
      </c>
      <c r="E14" s="22">
        <v>195.692</v>
      </c>
      <c r="F14" s="22">
        <v>185.151</v>
      </c>
      <c r="G14" s="22">
        <v>190.788</v>
      </c>
      <c r="H14" s="22">
        <v>183.133</v>
      </c>
      <c r="I14" s="22">
        <v>190.054</v>
      </c>
      <c r="J14" s="22">
        <v>116.365</v>
      </c>
      <c r="K14" s="22">
        <v>105.257</v>
      </c>
      <c r="L14" s="22">
        <v>120.971</v>
      </c>
      <c r="M14" s="22">
        <v>171.471</v>
      </c>
      <c r="N14" s="22">
        <v>181.187</v>
      </c>
      <c r="O14" s="22">
        <v>179.699</v>
      </c>
      <c r="P14" s="22">
        <v>178.431</v>
      </c>
      <c r="Q14" s="22">
        <v>118.054</v>
      </c>
      <c r="R14" s="22">
        <v>114.805</v>
      </c>
      <c r="S14" s="22">
        <v>184.129</v>
      </c>
      <c r="T14" s="22">
        <v>186.525</v>
      </c>
      <c r="U14" s="22">
        <v>183.914</v>
      </c>
      <c r="V14" s="22">
        <v>188.005</v>
      </c>
      <c r="W14" s="22">
        <v>186.75</v>
      </c>
      <c r="X14" s="22">
        <v>115.492</v>
      </c>
      <c r="Y14" s="22">
        <v>113.262</v>
      </c>
      <c r="Z14" s="22">
        <v>183.77</v>
      </c>
      <c r="AA14" s="22">
        <v>181.568</v>
      </c>
      <c r="AB14" s="22">
        <v>142.758</v>
      </c>
      <c r="AC14" s="22">
        <v>133.695</v>
      </c>
      <c r="AD14" s="22">
        <v>130.119</v>
      </c>
      <c r="AE14" s="22">
        <v>118.626</v>
      </c>
    </row>
    <row r="15" spans="1:31" ht="12.75">
      <c r="A15" s="18" t="s">
        <v>9</v>
      </c>
      <c r="B15" s="22">
        <v>203.862</v>
      </c>
      <c r="C15" s="22">
        <v>133.764</v>
      </c>
      <c r="D15" s="22">
        <v>130.969</v>
      </c>
      <c r="E15" s="22">
        <v>216.475</v>
      </c>
      <c r="F15" s="22">
        <v>203.736</v>
      </c>
      <c r="G15" s="22">
        <v>215.55</v>
      </c>
      <c r="H15" s="22">
        <v>202.321</v>
      </c>
      <c r="I15" s="22">
        <v>211.316</v>
      </c>
      <c r="J15" s="22">
        <v>123.684</v>
      </c>
      <c r="K15" s="22">
        <v>116.282</v>
      </c>
      <c r="L15" s="22">
        <v>128.006</v>
      </c>
      <c r="M15" s="22">
        <v>191.417</v>
      </c>
      <c r="N15" s="22">
        <v>202.671</v>
      </c>
      <c r="O15" s="22">
        <v>196.169</v>
      </c>
      <c r="P15" s="22">
        <v>196.679</v>
      </c>
      <c r="Q15" s="22">
        <v>129.017</v>
      </c>
      <c r="R15" s="22">
        <v>127.777</v>
      </c>
      <c r="S15" s="22">
        <v>207.884</v>
      </c>
      <c r="T15" s="22">
        <v>205.691</v>
      </c>
      <c r="U15" s="22">
        <v>202.58</v>
      </c>
      <c r="V15" s="22">
        <v>207.91</v>
      </c>
      <c r="W15" s="22">
        <v>210.682</v>
      </c>
      <c r="X15" s="22">
        <v>126.278</v>
      </c>
      <c r="Y15" s="22">
        <v>123.296</v>
      </c>
      <c r="Z15" s="22">
        <v>205.15</v>
      </c>
      <c r="AA15" s="22">
        <v>204.159</v>
      </c>
      <c r="AB15" s="22">
        <v>144.371</v>
      </c>
      <c r="AC15" s="22">
        <v>145.5</v>
      </c>
      <c r="AD15" s="22">
        <v>135.319</v>
      </c>
      <c r="AE15" s="22">
        <v>126.74</v>
      </c>
    </row>
    <row r="16" spans="1:31" ht="12.75">
      <c r="A16" s="18" t="s">
        <v>10</v>
      </c>
      <c r="B16" s="22">
        <v>212.466</v>
      </c>
      <c r="C16" s="22">
        <v>137.063</v>
      </c>
      <c r="D16" s="22">
        <v>134.463</v>
      </c>
      <c r="E16" s="22">
        <v>226.037</v>
      </c>
      <c r="F16" s="22">
        <v>210.075</v>
      </c>
      <c r="G16" s="22">
        <v>227.607</v>
      </c>
      <c r="H16" s="22">
        <v>212.699</v>
      </c>
      <c r="I16" s="22">
        <v>217.234</v>
      </c>
      <c r="J16" s="22">
        <v>126.384</v>
      </c>
      <c r="K16" s="22">
        <v>121.557</v>
      </c>
      <c r="L16" s="22">
        <v>132.999</v>
      </c>
      <c r="M16" s="22">
        <v>200.209</v>
      </c>
      <c r="N16" s="22">
        <v>212.497</v>
      </c>
      <c r="O16" s="22">
        <v>202.913</v>
      </c>
      <c r="P16" s="22">
        <v>203.923</v>
      </c>
      <c r="Q16" s="22">
        <v>135.486</v>
      </c>
      <c r="R16" s="22">
        <v>136.654</v>
      </c>
      <c r="S16" s="22">
        <v>218.934</v>
      </c>
      <c r="T16" s="22">
        <v>214.008</v>
      </c>
      <c r="U16" s="22">
        <v>210.005</v>
      </c>
      <c r="V16" s="22">
        <v>216.627</v>
      </c>
      <c r="W16" s="22">
        <v>221.228</v>
      </c>
      <c r="X16" s="22">
        <v>132.808</v>
      </c>
      <c r="Y16" s="22">
        <v>129.185</v>
      </c>
      <c r="Z16" s="22">
        <v>214.678</v>
      </c>
      <c r="AA16" s="22">
        <v>212.015</v>
      </c>
      <c r="AB16" s="22">
        <v>146.167</v>
      </c>
      <c r="AC16" s="22">
        <v>153.611</v>
      </c>
      <c r="AD16" s="22">
        <v>137.617</v>
      </c>
      <c r="AE16" s="22">
        <v>130.246</v>
      </c>
    </row>
    <row r="17" spans="1:31" ht="12.75">
      <c r="A17" s="18" t="s">
        <v>11</v>
      </c>
      <c r="B17" s="22">
        <v>224.768</v>
      </c>
      <c r="C17" s="22">
        <v>143.174</v>
      </c>
      <c r="D17" s="22">
        <v>140.982</v>
      </c>
      <c r="E17" s="22">
        <v>239.26</v>
      </c>
      <c r="F17" s="22">
        <v>222.664</v>
      </c>
      <c r="G17" s="22">
        <v>245.081</v>
      </c>
      <c r="H17" s="22">
        <v>226.634</v>
      </c>
      <c r="I17" s="22">
        <v>229.227</v>
      </c>
      <c r="J17" s="22">
        <v>130.851</v>
      </c>
      <c r="K17" s="22">
        <v>128.114</v>
      </c>
      <c r="L17" s="22">
        <v>142.031</v>
      </c>
      <c r="M17" s="22">
        <v>215.311</v>
      </c>
      <c r="N17" s="22">
        <v>227.482</v>
      </c>
      <c r="O17" s="22">
        <v>214.417</v>
      </c>
      <c r="P17" s="22">
        <v>215.528</v>
      </c>
      <c r="Q17" s="22">
        <v>144.085</v>
      </c>
      <c r="R17" s="22">
        <v>150.176</v>
      </c>
      <c r="S17" s="22">
        <v>233.758</v>
      </c>
      <c r="T17" s="22">
        <v>228.486</v>
      </c>
      <c r="U17" s="22">
        <v>222.042</v>
      </c>
      <c r="V17" s="22">
        <v>230.446</v>
      </c>
      <c r="W17" s="22">
        <v>236.166</v>
      </c>
      <c r="X17" s="22">
        <v>140.312</v>
      </c>
      <c r="Y17" s="22">
        <v>138.619</v>
      </c>
      <c r="Z17" s="22">
        <v>229.057</v>
      </c>
      <c r="AA17" s="22">
        <v>223.948</v>
      </c>
      <c r="AB17" s="22">
        <v>155.05</v>
      </c>
      <c r="AC17" s="22">
        <v>164.042</v>
      </c>
      <c r="AD17" s="22">
        <v>144.733</v>
      </c>
      <c r="AE17" s="22">
        <v>136.79</v>
      </c>
    </row>
    <row r="18" spans="1:31" ht="12.75">
      <c r="A18" s="18" t="s">
        <v>12</v>
      </c>
      <c r="B18" s="22">
        <v>221.468</v>
      </c>
      <c r="C18" s="22">
        <v>151.081</v>
      </c>
      <c r="D18" s="22">
        <v>148.936</v>
      </c>
      <c r="E18" s="22">
        <v>237.405</v>
      </c>
      <c r="F18" s="22">
        <v>220.941</v>
      </c>
      <c r="G18" s="22">
        <v>245.426</v>
      </c>
      <c r="H18" s="22">
        <v>224.735</v>
      </c>
      <c r="I18" s="22">
        <v>223.304</v>
      </c>
      <c r="J18" s="22">
        <v>136.794</v>
      </c>
      <c r="K18" s="22">
        <v>135.122</v>
      </c>
      <c r="L18" s="22">
        <v>151.406</v>
      </c>
      <c r="M18" s="22">
        <v>216.815</v>
      </c>
      <c r="N18" s="22">
        <v>227.451</v>
      </c>
      <c r="O18" s="22">
        <v>210.482</v>
      </c>
      <c r="P18" s="22">
        <v>209.997</v>
      </c>
      <c r="Q18" s="22">
        <v>154.106</v>
      </c>
      <c r="R18" s="22">
        <v>166.631</v>
      </c>
      <c r="S18" s="22">
        <v>233.455</v>
      </c>
      <c r="T18" s="22">
        <v>226.474</v>
      </c>
      <c r="U18" s="22">
        <v>218.09</v>
      </c>
      <c r="V18" s="22">
        <v>227.846</v>
      </c>
      <c r="W18" s="22">
        <v>233.439</v>
      </c>
      <c r="X18" s="22">
        <v>147.667</v>
      </c>
      <c r="Y18" s="22">
        <v>148.819</v>
      </c>
      <c r="Z18" s="22">
        <v>225.502</v>
      </c>
      <c r="AA18" s="22">
        <v>221.061</v>
      </c>
      <c r="AB18" s="22">
        <v>164.365</v>
      </c>
      <c r="AC18" s="22">
        <v>172.152</v>
      </c>
      <c r="AD18" s="22">
        <v>154.88</v>
      </c>
      <c r="AE18" s="22">
        <v>143.92</v>
      </c>
    </row>
    <row r="19" spans="1:31" ht="12.75">
      <c r="A19" s="18" t="s">
        <v>13</v>
      </c>
      <c r="B19" s="22">
        <v>217.521</v>
      </c>
      <c r="C19" s="22">
        <v>147.848</v>
      </c>
      <c r="D19" s="22">
        <v>146.036</v>
      </c>
      <c r="E19" s="22">
        <v>233.036</v>
      </c>
      <c r="F19" s="22">
        <v>219.322</v>
      </c>
      <c r="G19" s="22">
        <v>239.898</v>
      </c>
      <c r="H19" s="22">
        <v>220.173</v>
      </c>
      <c r="I19" s="22">
        <v>217.586</v>
      </c>
      <c r="J19" s="22">
        <v>132.597</v>
      </c>
      <c r="K19" s="22">
        <v>132.732</v>
      </c>
      <c r="L19" s="22">
        <v>147.642</v>
      </c>
      <c r="M19" s="22">
        <v>214.559</v>
      </c>
      <c r="N19" s="22">
        <v>225.254</v>
      </c>
      <c r="O19" s="22">
        <v>206.397</v>
      </c>
      <c r="P19" s="22">
        <v>203.94</v>
      </c>
      <c r="Q19" s="22">
        <v>151.721</v>
      </c>
      <c r="R19" s="22">
        <v>165.41</v>
      </c>
      <c r="S19" s="22">
        <v>230.66</v>
      </c>
      <c r="T19" s="22">
        <v>224.384</v>
      </c>
      <c r="U19" s="22">
        <v>213.288</v>
      </c>
      <c r="V19" s="22">
        <v>224.785</v>
      </c>
      <c r="W19" s="22">
        <v>228.321</v>
      </c>
      <c r="X19" s="22">
        <v>143.134</v>
      </c>
      <c r="Y19" s="22">
        <v>147.727</v>
      </c>
      <c r="Z19" s="22">
        <v>220.39</v>
      </c>
      <c r="AA19" s="22">
        <v>217.336</v>
      </c>
      <c r="AB19" s="22">
        <v>160.681</v>
      </c>
      <c r="AC19" s="22">
        <v>157.504</v>
      </c>
      <c r="AD19" s="22">
        <v>152.861</v>
      </c>
      <c r="AE19" s="22">
        <v>141.009</v>
      </c>
    </row>
    <row r="20" spans="1:31" ht="12.75">
      <c r="A20" s="18" t="s">
        <v>14</v>
      </c>
      <c r="B20" s="22">
        <v>229.383</v>
      </c>
      <c r="C20" s="22">
        <v>150.931</v>
      </c>
      <c r="D20" s="22">
        <v>148.501</v>
      </c>
      <c r="E20" s="22">
        <v>242.497</v>
      </c>
      <c r="F20" s="22">
        <v>229.354</v>
      </c>
      <c r="G20" s="22">
        <v>250.29</v>
      </c>
      <c r="H20" s="22">
        <v>229.584</v>
      </c>
      <c r="I20" s="22">
        <v>225.987</v>
      </c>
      <c r="J20" s="22">
        <v>135.051</v>
      </c>
      <c r="K20" s="22">
        <v>135.909</v>
      </c>
      <c r="L20" s="22">
        <v>153.01</v>
      </c>
      <c r="M20" s="22">
        <v>225.907</v>
      </c>
      <c r="N20" s="22">
        <v>236.243</v>
      </c>
      <c r="O20" s="22">
        <v>214.539</v>
      </c>
      <c r="P20" s="22">
        <v>212.016</v>
      </c>
      <c r="Q20" s="22">
        <v>156.634</v>
      </c>
      <c r="R20" s="22">
        <v>168.691</v>
      </c>
      <c r="S20" s="22">
        <v>238.773</v>
      </c>
      <c r="T20" s="22">
        <v>234.912</v>
      </c>
      <c r="U20" s="22">
        <v>221.403</v>
      </c>
      <c r="V20" s="22">
        <v>234.74</v>
      </c>
      <c r="W20" s="22">
        <v>237.304</v>
      </c>
      <c r="X20" s="22">
        <v>145.234</v>
      </c>
      <c r="Y20" s="22">
        <v>150.501</v>
      </c>
      <c r="Z20" s="22">
        <v>229.238</v>
      </c>
      <c r="AA20" s="22">
        <v>226.794</v>
      </c>
      <c r="AB20" s="22">
        <v>165.637</v>
      </c>
      <c r="AC20" s="22">
        <v>148.166</v>
      </c>
      <c r="AD20" s="22">
        <v>157.251</v>
      </c>
      <c r="AE20" s="22">
        <v>144.206</v>
      </c>
    </row>
    <row r="21" spans="1:31" ht="12.75">
      <c r="A21" s="18" t="s">
        <v>15</v>
      </c>
      <c r="B21" s="22">
        <v>225.068</v>
      </c>
      <c r="C21" s="22">
        <v>151.845</v>
      </c>
      <c r="D21" s="22">
        <v>148.947</v>
      </c>
      <c r="E21" s="22">
        <v>235.598</v>
      </c>
      <c r="F21" s="22">
        <v>223.417</v>
      </c>
      <c r="G21" s="22">
        <v>243.35</v>
      </c>
      <c r="H21" s="22">
        <v>225.269</v>
      </c>
      <c r="I21" s="22">
        <v>217.623</v>
      </c>
      <c r="J21" s="22">
        <v>135.916</v>
      </c>
      <c r="K21" s="22">
        <v>136.395</v>
      </c>
      <c r="L21" s="22">
        <v>157.215</v>
      </c>
      <c r="M21" s="22">
        <v>223.991</v>
      </c>
      <c r="N21" s="22">
        <v>231.084</v>
      </c>
      <c r="O21" s="22">
        <v>207.81</v>
      </c>
      <c r="P21" s="22">
        <v>205.39</v>
      </c>
      <c r="Q21" s="22">
        <v>158.683</v>
      </c>
      <c r="R21" s="22">
        <v>168.386</v>
      </c>
      <c r="S21" s="22">
        <v>231.672</v>
      </c>
      <c r="T21" s="22">
        <v>230.18</v>
      </c>
      <c r="U21" s="22">
        <v>215.741</v>
      </c>
      <c r="V21" s="22">
        <v>228.236</v>
      </c>
      <c r="W21" s="22">
        <v>231.759</v>
      </c>
      <c r="X21" s="22">
        <v>145.225</v>
      </c>
      <c r="Y21" s="22">
        <v>151.04</v>
      </c>
      <c r="Z21" s="22">
        <v>224.853</v>
      </c>
      <c r="AA21" s="22">
        <v>220.59</v>
      </c>
      <c r="AB21" s="22">
        <v>166.808</v>
      </c>
      <c r="AC21" s="22">
        <v>142.585</v>
      </c>
      <c r="AD21" s="22">
        <v>160.184</v>
      </c>
      <c r="AE21" s="22">
        <v>146.505</v>
      </c>
    </row>
    <row r="22" spans="1:31" ht="12.75">
      <c r="A22" s="18" t="s">
        <v>16</v>
      </c>
      <c r="B22" s="22">
        <v>212.889</v>
      </c>
      <c r="C22" s="22">
        <v>144.893</v>
      </c>
      <c r="D22" s="22">
        <v>143.029</v>
      </c>
      <c r="E22" s="22">
        <v>222.812</v>
      </c>
      <c r="F22" s="22">
        <v>213.377</v>
      </c>
      <c r="G22" s="22">
        <v>229.185</v>
      </c>
      <c r="H22" s="22">
        <v>212.683</v>
      </c>
      <c r="I22" s="22">
        <v>201.358</v>
      </c>
      <c r="J22" s="22">
        <v>131.58</v>
      </c>
      <c r="K22" s="22">
        <v>133.197</v>
      </c>
      <c r="L22" s="22">
        <v>149.98</v>
      </c>
      <c r="M22" s="22">
        <v>216.324</v>
      </c>
      <c r="N22" s="22">
        <v>219.976</v>
      </c>
      <c r="O22" s="22">
        <v>196.211</v>
      </c>
      <c r="P22" s="22">
        <v>192.769</v>
      </c>
      <c r="Q22" s="22">
        <v>153.049</v>
      </c>
      <c r="R22" s="22">
        <v>160.838</v>
      </c>
      <c r="S22" s="22">
        <v>217.853</v>
      </c>
      <c r="T22" s="22">
        <v>218.907</v>
      </c>
      <c r="U22" s="22">
        <v>203.937</v>
      </c>
      <c r="V22" s="22">
        <v>216.835</v>
      </c>
      <c r="W22" s="22">
        <v>218.238</v>
      </c>
      <c r="X22" s="22">
        <v>139.97</v>
      </c>
      <c r="Y22" s="22">
        <v>144.425</v>
      </c>
      <c r="Z22" s="22">
        <v>213.933</v>
      </c>
      <c r="AA22" s="22">
        <v>208.478</v>
      </c>
      <c r="AB22" s="22">
        <v>158.545</v>
      </c>
      <c r="AC22" s="22">
        <v>132.419</v>
      </c>
      <c r="AD22" s="22">
        <v>155.389</v>
      </c>
      <c r="AE22" s="22">
        <v>142.282</v>
      </c>
    </row>
    <row r="23" spans="1:31" ht="12.75">
      <c r="A23" s="18" t="s">
        <v>17</v>
      </c>
      <c r="B23" s="22">
        <v>197.578</v>
      </c>
      <c r="C23" s="22">
        <v>141.075</v>
      </c>
      <c r="D23" s="22">
        <v>143.154</v>
      </c>
      <c r="E23" s="22">
        <v>211.253</v>
      </c>
      <c r="F23" s="22">
        <v>203.964</v>
      </c>
      <c r="G23" s="22">
        <v>213.333</v>
      </c>
      <c r="H23" s="22">
        <v>203.792</v>
      </c>
      <c r="I23" s="22">
        <v>191.557</v>
      </c>
      <c r="J23" s="22">
        <v>133.17</v>
      </c>
      <c r="K23" s="22">
        <v>135.173</v>
      </c>
      <c r="L23" s="22">
        <v>147.459</v>
      </c>
      <c r="M23" s="22">
        <v>206.595</v>
      </c>
      <c r="N23" s="22">
        <v>207.744</v>
      </c>
      <c r="O23" s="22">
        <v>192.196</v>
      </c>
      <c r="P23" s="22">
        <v>186.405</v>
      </c>
      <c r="Q23" s="22">
        <v>148.955</v>
      </c>
      <c r="R23" s="22">
        <v>156.225</v>
      </c>
      <c r="S23" s="22">
        <v>211.482</v>
      </c>
      <c r="T23" s="22">
        <v>211.379</v>
      </c>
      <c r="U23" s="22">
        <v>201.321</v>
      </c>
      <c r="V23" s="22">
        <v>208.443</v>
      </c>
      <c r="W23" s="22">
        <v>202.363</v>
      </c>
      <c r="X23" s="22">
        <v>139.983</v>
      </c>
      <c r="Y23" s="22">
        <v>145.957</v>
      </c>
      <c r="Z23" s="22">
        <v>208.185</v>
      </c>
      <c r="AA23" s="22">
        <v>204.831</v>
      </c>
      <c r="AB23" s="22">
        <v>155.049</v>
      </c>
      <c r="AC23" s="22">
        <v>127.127</v>
      </c>
      <c r="AD23" s="22">
        <v>151.484</v>
      </c>
      <c r="AE23" s="22">
        <v>142.418</v>
      </c>
    </row>
    <row r="24" spans="1:31" ht="12.75">
      <c r="A24" s="18" t="s">
        <v>18</v>
      </c>
      <c r="B24" s="22">
        <v>179.257</v>
      </c>
      <c r="C24" s="22">
        <v>138.497</v>
      </c>
      <c r="D24" s="22">
        <v>142.509</v>
      </c>
      <c r="E24" s="22">
        <v>196.241</v>
      </c>
      <c r="F24" s="22">
        <v>189.188</v>
      </c>
      <c r="G24" s="22">
        <v>193.409</v>
      </c>
      <c r="H24" s="22">
        <v>192.521</v>
      </c>
      <c r="I24" s="22">
        <v>178.413</v>
      </c>
      <c r="J24" s="22">
        <v>128.638</v>
      </c>
      <c r="K24" s="22">
        <v>130.162</v>
      </c>
      <c r="L24" s="22">
        <v>140.133</v>
      </c>
      <c r="M24" s="22">
        <v>184.928</v>
      </c>
      <c r="N24" s="22">
        <v>186.434</v>
      </c>
      <c r="O24" s="22">
        <v>181.759</v>
      </c>
      <c r="P24" s="22">
        <v>169.876</v>
      </c>
      <c r="Q24" s="22">
        <v>138.104</v>
      </c>
      <c r="R24" s="22">
        <v>146.176</v>
      </c>
      <c r="S24" s="22">
        <v>195.129</v>
      </c>
      <c r="T24" s="22">
        <v>192.115</v>
      </c>
      <c r="U24" s="22">
        <v>186.852</v>
      </c>
      <c r="V24" s="22">
        <v>186.515</v>
      </c>
      <c r="W24" s="22">
        <v>177.577</v>
      </c>
      <c r="X24" s="22">
        <v>132.759</v>
      </c>
      <c r="Y24" s="22">
        <v>138.757</v>
      </c>
      <c r="Z24" s="22">
        <v>188.391</v>
      </c>
      <c r="AA24" s="22">
        <v>186.512</v>
      </c>
      <c r="AB24" s="22">
        <v>145.698</v>
      </c>
      <c r="AC24" s="22">
        <v>116.772</v>
      </c>
      <c r="AD24" s="22">
        <v>137.652</v>
      </c>
      <c r="AE24" s="22">
        <v>133.331</v>
      </c>
    </row>
    <row r="25" spans="1:31" ht="12.75">
      <c r="A25" s="18" t="s">
        <v>19</v>
      </c>
      <c r="B25" s="22">
        <v>167.937</v>
      </c>
      <c r="C25" s="22">
        <v>131.022</v>
      </c>
      <c r="D25" s="22">
        <v>135.466</v>
      </c>
      <c r="E25" s="22">
        <v>185.518</v>
      </c>
      <c r="F25" s="22">
        <v>179.376</v>
      </c>
      <c r="G25" s="22">
        <v>181.25</v>
      </c>
      <c r="H25" s="22">
        <v>184.2</v>
      </c>
      <c r="I25" s="22">
        <v>167.692</v>
      </c>
      <c r="J25" s="22">
        <v>119.922</v>
      </c>
      <c r="K25" s="22">
        <v>121.477</v>
      </c>
      <c r="L25" s="22">
        <v>130.984</v>
      </c>
      <c r="M25" s="22">
        <v>173.526</v>
      </c>
      <c r="N25" s="22">
        <v>174.604</v>
      </c>
      <c r="O25" s="22">
        <v>172.828</v>
      </c>
      <c r="P25" s="22">
        <v>158.631</v>
      </c>
      <c r="Q25" s="22">
        <v>128.362</v>
      </c>
      <c r="R25" s="22">
        <v>136.511</v>
      </c>
      <c r="S25" s="22">
        <v>183.37</v>
      </c>
      <c r="T25" s="22">
        <v>181.518</v>
      </c>
      <c r="U25" s="22">
        <v>177.133</v>
      </c>
      <c r="V25" s="22">
        <v>176.232</v>
      </c>
      <c r="W25" s="22">
        <v>165.282</v>
      </c>
      <c r="X25" s="22">
        <v>124.463</v>
      </c>
      <c r="Y25" s="22">
        <v>131.034</v>
      </c>
      <c r="Z25" s="22">
        <v>177.667</v>
      </c>
      <c r="AA25" s="22">
        <v>176.568</v>
      </c>
      <c r="AB25" s="22">
        <v>138.982</v>
      </c>
      <c r="AC25" s="22">
        <v>113.698</v>
      </c>
      <c r="AD25" s="22">
        <v>130.381</v>
      </c>
      <c r="AE25" s="22">
        <v>125.758</v>
      </c>
    </row>
    <row r="26" spans="1:31" ht="12.75">
      <c r="A26" s="18" t="s">
        <v>20</v>
      </c>
      <c r="B26" s="22">
        <v>160.581</v>
      </c>
      <c r="C26" s="22">
        <v>127.641</v>
      </c>
      <c r="D26" s="22">
        <v>132.737</v>
      </c>
      <c r="E26" s="22">
        <v>176.944</v>
      </c>
      <c r="F26" s="22">
        <v>172.843</v>
      </c>
      <c r="G26" s="22">
        <v>173.943</v>
      </c>
      <c r="H26" s="22">
        <v>178.786</v>
      </c>
      <c r="I26" s="22">
        <v>159.896</v>
      </c>
      <c r="J26" s="22">
        <v>116.723</v>
      </c>
      <c r="K26" s="22">
        <v>116.739</v>
      </c>
      <c r="L26" s="22">
        <v>126.758</v>
      </c>
      <c r="M26" s="22">
        <v>165.691</v>
      </c>
      <c r="N26" s="22">
        <v>167.649</v>
      </c>
      <c r="O26" s="22">
        <v>167.621</v>
      </c>
      <c r="P26" s="22">
        <v>151.521</v>
      </c>
      <c r="Q26" s="22">
        <v>124.909</v>
      </c>
      <c r="R26" s="22">
        <v>130.941</v>
      </c>
      <c r="S26" s="22">
        <v>175.686</v>
      </c>
      <c r="T26" s="22">
        <v>174.003</v>
      </c>
      <c r="U26" s="22">
        <v>171.374</v>
      </c>
      <c r="V26" s="22">
        <v>170.211</v>
      </c>
      <c r="W26" s="22">
        <v>157.393</v>
      </c>
      <c r="X26" s="22">
        <v>121.351</v>
      </c>
      <c r="Y26" s="22">
        <v>128.25</v>
      </c>
      <c r="Z26" s="22">
        <v>171.088</v>
      </c>
      <c r="AA26" s="22">
        <v>171.042</v>
      </c>
      <c r="AB26" s="22">
        <v>137.712</v>
      </c>
      <c r="AC26" s="22">
        <v>116.102</v>
      </c>
      <c r="AD26" s="22">
        <v>128.393</v>
      </c>
      <c r="AE26" s="22">
        <v>123.652</v>
      </c>
    </row>
    <row r="27" spans="1:31" ht="12.75">
      <c r="A27" s="18" t="s">
        <v>21</v>
      </c>
      <c r="B27" s="22">
        <v>152.818</v>
      </c>
      <c r="C27" s="22">
        <v>130.473</v>
      </c>
      <c r="D27" s="22">
        <v>134.421</v>
      </c>
      <c r="E27" s="22">
        <v>164.724</v>
      </c>
      <c r="F27" s="22">
        <v>162.446</v>
      </c>
      <c r="G27" s="22">
        <v>163.096</v>
      </c>
      <c r="H27" s="22">
        <v>169.123</v>
      </c>
      <c r="I27" s="22">
        <v>152.392</v>
      </c>
      <c r="J27" s="22">
        <v>118.428</v>
      </c>
      <c r="K27" s="22">
        <v>118.976</v>
      </c>
      <c r="L27" s="22">
        <v>125.506</v>
      </c>
      <c r="M27" s="22">
        <v>154.556</v>
      </c>
      <c r="N27" s="22">
        <v>157.214</v>
      </c>
      <c r="O27" s="22">
        <v>158.192</v>
      </c>
      <c r="P27" s="22">
        <v>144.266</v>
      </c>
      <c r="Q27" s="22">
        <v>127.193</v>
      </c>
      <c r="R27" s="22">
        <v>131.263</v>
      </c>
      <c r="S27" s="22">
        <v>164.368</v>
      </c>
      <c r="T27" s="22">
        <v>163.604</v>
      </c>
      <c r="U27" s="22">
        <v>162.729</v>
      </c>
      <c r="V27" s="22">
        <v>160.182</v>
      </c>
      <c r="W27" s="22">
        <v>150.225</v>
      </c>
      <c r="X27" s="22">
        <v>125.541</v>
      </c>
      <c r="Y27" s="22">
        <v>130.673</v>
      </c>
      <c r="Z27" s="22">
        <v>161.216</v>
      </c>
      <c r="AA27" s="22">
        <v>162.56</v>
      </c>
      <c r="AB27" s="22">
        <v>143.005</v>
      </c>
      <c r="AC27" s="22">
        <v>123.321</v>
      </c>
      <c r="AD27" s="22">
        <v>131.943</v>
      </c>
      <c r="AE27" s="22">
        <v>126.962</v>
      </c>
    </row>
    <row r="28" spans="1:31" ht="12.75">
      <c r="A28" s="18" t="s">
        <v>22</v>
      </c>
      <c r="B28" s="22">
        <v>134.783</v>
      </c>
      <c r="C28" s="22">
        <v>119.105</v>
      </c>
      <c r="D28" s="22">
        <v>117.949</v>
      </c>
      <c r="E28" s="22">
        <v>139.051</v>
      </c>
      <c r="F28" s="22">
        <v>137.594</v>
      </c>
      <c r="G28" s="22">
        <v>138.61</v>
      </c>
      <c r="H28" s="22">
        <v>146.028</v>
      </c>
      <c r="I28" s="22">
        <v>134.048</v>
      </c>
      <c r="J28" s="22">
        <v>108.015</v>
      </c>
      <c r="K28" s="22">
        <v>104.802</v>
      </c>
      <c r="L28" s="22">
        <v>109.532</v>
      </c>
      <c r="M28" s="22">
        <v>131.289</v>
      </c>
      <c r="N28" s="22">
        <v>133.238</v>
      </c>
      <c r="O28" s="22">
        <v>135.024</v>
      </c>
      <c r="P28" s="22">
        <v>127.351</v>
      </c>
      <c r="Q28" s="22">
        <v>116.453</v>
      </c>
      <c r="R28" s="22">
        <v>116.036</v>
      </c>
      <c r="S28" s="22">
        <v>140.541</v>
      </c>
      <c r="T28" s="22">
        <v>139.58</v>
      </c>
      <c r="U28" s="22">
        <v>138.789</v>
      </c>
      <c r="V28" s="22">
        <v>137.139</v>
      </c>
      <c r="W28" s="22">
        <v>132.494</v>
      </c>
      <c r="X28" s="22">
        <v>115.783</v>
      </c>
      <c r="Y28" s="22">
        <v>115.85</v>
      </c>
      <c r="Z28" s="22">
        <v>137.976</v>
      </c>
      <c r="AA28" s="22">
        <v>141.131</v>
      </c>
      <c r="AB28" s="22">
        <v>130.158</v>
      </c>
      <c r="AC28" s="22">
        <v>115.07</v>
      </c>
      <c r="AD28" s="22">
        <v>119.944</v>
      </c>
      <c r="AE28" s="22">
        <v>116.535</v>
      </c>
    </row>
    <row r="29" spans="1:31" ht="12.75">
      <c r="A29" s="18" t="s">
        <v>23</v>
      </c>
      <c r="B29" s="22">
        <v>121.73</v>
      </c>
      <c r="C29" s="22">
        <v>112.073</v>
      </c>
      <c r="D29" s="22">
        <v>105.934</v>
      </c>
      <c r="E29" s="22">
        <v>120.355</v>
      </c>
      <c r="F29" s="22">
        <v>118.94</v>
      </c>
      <c r="G29" s="22">
        <v>119.943</v>
      </c>
      <c r="H29" s="22">
        <v>128.058</v>
      </c>
      <c r="I29" s="22">
        <v>120.231</v>
      </c>
      <c r="J29" s="22">
        <v>100.914</v>
      </c>
      <c r="K29" s="22">
        <v>94.856</v>
      </c>
      <c r="L29" s="22">
        <v>96.614</v>
      </c>
      <c r="M29" s="22">
        <v>112.848</v>
      </c>
      <c r="N29" s="22">
        <v>115.192</v>
      </c>
      <c r="O29" s="22">
        <v>116.768</v>
      </c>
      <c r="P29" s="22">
        <v>114.823</v>
      </c>
      <c r="Q29" s="22">
        <v>109.719</v>
      </c>
      <c r="R29" s="22">
        <v>105.252</v>
      </c>
      <c r="S29" s="22">
        <v>122.482</v>
      </c>
      <c r="T29" s="22">
        <v>120.001</v>
      </c>
      <c r="U29" s="22">
        <v>120.558</v>
      </c>
      <c r="V29" s="22">
        <v>119.12</v>
      </c>
      <c r="W29" s="22">
        <v>119.062</v>
      </c>
      <c r="X29" s="22">
        <v>108.801</v>
      </c>
      <c r="Y29" s="22">
        <v>104.625</v>
      </c>
      <c r="Z29" s="22">
        <v>120.45</v>
      </c>
      <c r="AA29" s="22">
        <v>124.978</v>
      </c>
      <c r="AB29" s="22">
        <v>120.688</v>
      </c>
      <c r="AC29" s="22">
        <v>108.805</v>
      </c>
      <c r="AD29" s="22">
        <v>112.152</v>
      </c>
      <c r="AE29" s="22">
        <v>109.522</v>
      </c>
    </row>
    <row r="30" spans="1:31" ht="12.75">
      <c r="A30" s="18" t="s">
        <v>24</v>
      </c>
      <c r="B30" s="22">
        <v>118.212</v>
      </c>
      <c r="C30" s="22">
        <v>106.363</v>
      </c>
      <c r="D30" s="22">
        <v>98.586</v>
      </c>
      <c r="E30" s="22">
        <v>114.145</v>
      </c>
      <c r="F30" s="22">
        <v>112.566</v>
      </c>
      <c r="G30" s="22">
        <v>113.806</v>
      </c>
      <c r="H30" s="22">
        <v>122.192</v>
      </c>
      <c r="I30" s="22">
        <v>114.865</v>
      </c>
      <c r="J30" s="22">
        <v>94.195</v>
      </c>
      <c r="K30" s="22">
        <v>86.737</v>
      </c>
      <c r="L30" s="22">
        <v>87.466</v>
      </c>
      <c r="M30" s="22">
        <v>105.9</v>
      </c>
      <c r="N30" s="22">
        <v>108.057</v>
      </c>
      <c r="O30" s="22">
        <v>109.877</v>
      </c>
      <c r="P30" s="22">
        <v>109.365</v>
      </c>
      <c r="Q30" s="22">
        <v>103.583</v>
      </c>
      <c r="R30" s="22">
        <v>96.651</v>
      </c>
      <c r="S30" s="22">
        <v>116.126</v>
      </c>
      <c r="T30" s="22">
        <v>113.648</v>
      </c>
      <c r="U30" s="22">
        <v>114.33</v>
      </c>
      <c r="V30" s="22">
        <v>111.94</v>
      </c>
      <c r="W30" s="22">
        <v>113.957</v>
      </c>
      <c r="X30" s="22">
        <v>102.88</v>
      </c>
      <c r="Y30" s="22">
        <v>96.442</v>
      </c>
      <c r="Z30" s="22">
        <v>112.826</v>
      </c>
      <c r="AA30" s="22">
        <v>118.539</v>
      </c>
      <c r="AB30" s="22">
        <v>112.562</v>
      </c>
      <c r="AC30" s="22">
        <v>104.404</v>
      </c>
      <c r="AD30" s="22">
        <v>104.212</v>
      </c>
      <c r="AE30" s="22">
        <v>102.126</v>
      </c>
    </row>
    <row r="31" spans="1:33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4">
        <f>IF(B7="","",MAX(B7:AE31))</f>
        <v>250.29</v>
      </c>
      <c r="AG31" t="s">
        <v>37</v>
      </c>
    </row>
    <row r="32" spans="1:32" ht="12.75">
      <c r="A32" s="20" t="s">
        <v>26</v>
      </c>
      <c r="B32" s="24">
        <f aca="true" t="shared" si="2" ref="B32:AE32">IF(B7="","",SUM(B7:B31))</f>
        <v>3961.8130000000006</v>
      </c>
      <c r="C32" s="24">
        <f t="shared" si="2"/>
        <v>3013.870999999999</v>
      </c>
      <c r="D32" s="24">
        <f t="shared" si="2"/>
        <v>3011.2139999999995</v>
      </c>
      <c r="E32" s="24">
        <f t="shared" si="2"/>
        <v>4211.881</v>
      </c>
      <c r="F32" s="24">
        <f t="shared" si="2"/>
        <v>4024.0419999999995</v>
      </c>
      <c r="G32" s="24">
        <f t="shared" si="2"/>
        <v>4196.763</v>
      </c>
      <c r="H32" s="24">
        <f t="shared" si="2"/>
        <v>4074.9800000000005</v>
      </c>
      <c r="I32" s="24">
        <f t="shared" si="2"/>
        <v>4014.563</v>
      </c>
      <c r="J32" s="24">
        <f t="shared" si="2"/>
        <v>2763.715</v>
      </c>
      <c r="K32" s="24">
        <f t="shared" si="2"/>
        <v>2680.0460000000003</v>
      </c>
      <c r="L32" s="24">
        <f t="shared" si="2"/>
        <v>2871.5779999999995</v>
      </c>
      <c r="M32" s="24">
        <f t="shared" si="2"/>
        <v>3836.1469999999995</v>
      </c>
      <c r="N32" s="24">
        <f t="shared" si="2"/>
        <v>3972.1299999999997</v>
      </c>
      <c r="O32" s="24">
        <f t="shared" si="2"/>
        <v>3839.8159999999993</v>
      </c>
      <c r="P32" s="24">
        <f t="shared" si="2"/>
        <v>3754.6440000000002</v>
      </c>
      <c r="Q32" s="24">
        <f t="shared" si="2"/>
        <v>2954.2520000000004</v>
      </c>
      <c r="R32" s="24">
        <f t="shared" si="2"/>
        <v>3080.8919999999994</v>
      </c>
      <c r="S32" s="24">
        <f t="shared" si="2"/>
        <v>4113.7480000000005</v>
      </c>
      <c r="T32" s="24">
        <f t="shared" si="2"/>
        <v>4105.375</v>
      </c>
      <c r="U32" s="24">
        <f t="shared" si="2"/>
        <v>3976.503999999998</v>
      </c>
      <c r="V32" s="24">
        <f t="shared" si="2"/>
        <v>4057.586</v>
      </c>
      <c r="W32" s="24">
        <f t="shared" si="2"/>
        <v>4010.7279999999996</v>
      </c>
      <c r="X32" s="24">
        <f t="shared" si="2"/>
        <v>2869.395</v>
      </c>
      <c r="Y32" s="24">
        <f t="shared" si="2"/>
        <v>2931.0589999999997</v>
      </c>
      <c r="Z32" s="24">
        <f t="shared" si="2"/>
        <v>4030.9429999999998</v>
      </c>
      <c r="AA32" s="24">
        <f t="shared" si="2"/>
        <v>3995.216000000001</v>
      </c>
      <c r="AB32" s="24">
        <f t="shared" si="2"/>
        <v>3227.9379999999996</v>
      </c>
      <c r="AC32" s="24">
        <f t="shared" si="2"/>
        <v>3046.9189999999994</v>
      </c>
      <c r="AD32" s="24">
        <f t="shared" si="2"/>
        <v>3112.192</v>
      </c>
      <c r="AE32" s="24">
        <f t="shared" si="2"/>
        <v>2921.7839999999997</v>
      </c>
      <c r="AF32" s="24">
        <f>IF(B32="","",SUM(B32:AE32))</f>
        <v>106661.73399999997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2"/>
  <sheetViews>
    <sheetView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3" max="33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32" ht="12.7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>
      <c r="A5" s="10" t="s">
        <v>30</v>
      </c>
      <c r="B5" s="10" t="str">
        <f>TEXT(B6,"ddd")</f>
        <v>Sun</v>
      </c>
      <c r="C5" s="10" t="str">
        <f aca="true" t="shared" si="0" ref="C5:AF5">TEXT(C6,"ddd")</f>
        <v>Mon</v>
      </c>
      <c r="D5" s="10" t="str">
        <f t="shared" si="0"/>
        <v>Tue</v>
      </c>
      <c r="E5" s="10" t="str">
        <f t="shared" si="0"/>
        <v>Wed</v>
      </c>
      <c r="F5" s="10" t="str">
        <f t="shared" si="0"/>
        <v>Thu</v>
      </c>
      <c r="G5" s="10" t="str">
        <f t="shared" si="0"/>
        <v>Fri</v>
      </c>
      <c r="H5" s="10" t="str">
        <f t="shared" si="0"/>
        <v>Sat</v>
      </c>
      <c r="I5" s="10" t="str">
        <f t="shared" si="0"/>
        <v>Sun</v>
      </c>
      <c r="J5" s="10" t="str">
        <f t="shared" si="0"/>
        <v>Mon</v>
      </c>
      <c r="K5" s="10" t="str">
        <f t="shared" si="0"/>
        <v>Tue</v>
      </c>
      <c r="L5" s="10" t="str">
        <f t="shared" si="0"/>
        <v>Wed</v>
      </c>
      <c r="M5" s="10" t="str">
        <f t="shared" si="0"/>
        <v>Thu</v>
      </c>
      <c r="N5" s="10" t="str">
        <f t="shared" si="0"/>
        <v>Fri</v>
      </c>
      <c r="O5" s="10" t="str">
        <f t="shared" si="0"/>
        <v>Sat</v>
      </c>
      <c r="P5" s="10" t="str">
        <f t="shared" si="0"/>
        <v>Sun</v>
      </c>
      <c r="Q5" s="10" t="str">
        <f t="shared" si="0"/>
        <v>Mon</v>
      </c>
      <c r="R5" s="10" t="str">
        <f t="shared" si="0"/>
        <v>Tue</v>
      </c>
      <c r="S5" s="10" t="str">
        <f t="shared" si="0"/>
        <v>Wed</v>
      </c>
      <c r="T5" s="10" t="str">
        <f t="shared" si="0"/>
        <v>Thu</v>
      </c>
      <c r="U5" s="10" t="str">
        <f t="shared" si="0"/>
        <v>Fri</v>
      </c>
      <c r="V5" s="10" t="str">
        <f t="shared" si="0"/>
        <v>Sat</v>
      </c>
      <c r="W5" s="10" t="str">
        <f t="shared" si="0"/>
        <v>Sun</v>
      </c>
      <c r="X5" s="10" t="str">
        <f t="shared" si="0"/>
        <v>Mon</v>
      </c>
      <c r="Y5" s="10" t="str">
        <f t="shared" si="0"/>
        <v>Tue</v>
      </c>
      <c r="Z5" s="10" t="str">
        <f t="shared" si="0"/>
        <v>Wed</v>
      </c>
      <c r="AA5" s="10" t="str">
        <f t="shared" si="0"/>
        <v>Thu</v>
      </c>
      <c r="AB5" s="10" t="str">
        <f t="shared" si="0"/>
        <v>Fri</v>
      </c>
      <c r="AC5" s="10" t="str">
        <f t="shared" si="0"/>
        <v>Sat</v>
      </c>
      <c r="AD5" s="10" t="str">
        <f t="shared" si="0"/>
        <v>Sun</v>
      </c>
      <c r="AE5" s="10" t="str">
        <f t="shared" si="0"/>
        <v>Mon</v>
      </c>
      <c r="AF5" s="10" t="str">
        <f t="shared" si="0"/>
        <v>Tue</v>
      </c>
    </row>
    <row r="6" spans="1:32" ht="12.75">
      <c r="A6" s="13" t="s">
        <v>28</v>
      </c>
      <c r="B6" s="26">
        <f>nov02!AE6+1</f>
        <v>37591</v>
      </c>
      <c r="C6" s="26">
        <f>B6+1</f>
        <v>37592</v>
      </c>
      <c r="D6" s="26">
        <f aca="true" t="shared" si="1" ref="D6:AF6">C6+1</f>
        <v>37593</v>
      </c>
      <c r="E6" s="26">
        <f t="shared" si="1"/>
        <v>37594</v>
      </c>
      <c r="F6" s="26">
        <f t="shared" si="1"/>
        <v>37595</v>
      </c>
      <c r="G6" s="26">
        <f t="shared" si="1"/>
        <v>37596</v>
      </c>
      <c r="H6" s="26">
        <f t="shared" si="1"/>
        <v>37597</v>
      </c>
      <c r="I6" s="26">
        <f t="shared" si="1"/>
        <v>37598</v>
      </c>
      <c r="J6" s="26">
        <f t="shared" si="1"/>
        <v>37599</v>
      </c>
      <c r="K6" s="26">
        <f t="shared" si="1"/>
        <v>37600</v>
      </c>
      <c r="L6" s="26">
        <f t="shared" si="1"/>
        <v>37601</v>
      </c>
      <c r="M6" s="26">
        <f t="shared" si="1"/>
        <v>37602</v>
      </c>
      <c r="N6" s="26">
        <f t="shared" si="1"/>
        <v>37603</v>
      </c>
      <c r="O6" s="26">
        <f t="shared" si="1"/>
        <v>37604</v>
      </c>
      <c r="P6" s="26">
        <f t="shared" si="1"/>
        <v>37605</v>
      </c>
      <c r="Q6" s="26">
        <f t="shared" si="1"/>
        <v>37606</v>
      </c>
      <c r="R6" s="26">
        <f t="shared" si="1"/>
        <v>37607</v>
      </c>
      <c r="S6" s="26">
        <f t="shared" si="1"/>
        <v>37608</v>
      </c>
      <c r="T6" s="26">
        <f t="shared" si="1"/>
        <v>37609</v>
      </c>
      <c r="U6" s="26">
        <f t="shared" si="1"/>
        <v>37610</v>
      </c>
      <c r="V6" s="26">
        <f t="shared" si="1"/>
        <v>37611</v>
      </c>
      <c r="W6" s="26">
        <f t="shared" si="1"/>
        <v>37612</v>
      </c>
      <c r="X6" s="26">
        <f>W6+1</f>
        <v>37613</v>
      </c>
      <c r="Y6" s="26">
        <f t="shared" si="1"/>
        <v>37614</v>
      </c>
      <c r="Z6" s="26">
        <f t="shared" si="1"/>
        <v>37615</v>
      </c>
      <c r="AA6" s="26">
        <f t="shared" si="1"/>
        <v>37616</v>
      </c>
      <c r="AB6" s="26">
        <f t="shared" si="1"/>
        <v>37617</v>
      </c>
      <c r="AC6" s="26">
        <f t="shared" si="1"/>
        <v>37618</v>
      </c>
      <c r="AD6" s="26">
        <f>AC6+1</f>
        <v>37619</v>
      </c>
      <c r="AE6" s="26">
        <f t="shared" si="1"/>
        <v>37620</v>
      </c>
      <c r="AF6" s="26">
        <f t="shared" si="1"/>
        <v>37621</v>
      </c>
    </row>
    <row r="7" spans="1:32" ht="12.75">
      <c r="A7" s="17" t="s">
        <v>1</v>
      </c>
      <c r="B7" s="21">
        <v>90.739</v>
      </c>
      <c r="C7" s="21">
        <v>106.212</v>
      </c>
      <c r="D7" s="21">
        <v>104.094</v>
      </c>
      <c r="E7" s="21">
        <v>114.896</v>
      </c>
      <c r="F7" s="21">
        <v>113.455</v>
      </c>
      <c r="G7" s="21">
        <v>109.741</v>
      </c>
      <c r="H7" s="21">
        <v>103.13</v>
      </c>
      <c r="I7" s="21">
        <v>99.248</v>
      </c>
      <c r="J7" s="21">
        <v>112.698</v>
      </c>
      <c r="K7" s="21">
        <v>118.35</v>
      </c>
      <c r="L7" s="21">
        <v>112.104</v>
      </c>
      <c r="M7" s="21">
        <v>104.581</v>
      </c>
      <c r="N7" s="21">
        <v>105.527</v>
      </c>
      <c r="O7" s="21">
        <v>95.6</v>
      </c>
      <c r="P7" s="21">
        <v>97.18</v>
      </c>
      <c r="Q7" s="21">
        <v>104.451</v>
      </c>
      <c r="R7" s="21">
        <v>113.966</v>
      </c>
      <c r="S7" s="21">
        <v>116.016</v>
      </c>
      <c r="T7" s="21">
        <v>114.581</v>
      </c>
      <c r="U7" s="21">
        <v>106.955</v>
      </c>
      <c r="V7" s="21">
        <v>95.173</v>
      </c>
      <c r="W7" s="21">
        <v>99.863</v>
      </c>
      <c r="X7" s="21">
        <v>107.469</v>
      </c>
      <c r="Y7" s="21">
        <v>101.555</v>
      </c>
      <c r="Z7" s="21">
        <v>108.22</v>
      </c>
      <c r="AA7" s="21">
        <v>115.363</v>
      </c>
      <c r="AB7" s="21">
        <v>116.564</v>
      </c>
      <c r="AC7" s="21">
        <v>108.338</v>
      </c>
      <c r="AD7" s="21">
        <v>105.131</v>
      </c>
      <c r="AE7" s="21">
        <v>114.099</v>
      </c>
      <c r="AF7" s="21">
        <v>105.965</v>
      </c>
    </row>
    <row r="8" spans="1:32" ht="12.75">
      <c r="A8" s="18" t="s">
        <v>2</v>
      </c>
      <c r="B8" s="22">
        <v>90.12</v>
      </c>
      <c r="C8" s="22">
        <v>105.679</v>
      </c>
      <c r="D8" s="22">
        <v>103.457</v>
      </c>
      <c r="E8" s="22">
        <v>114.48</v>
      </c>
      <c r="F8" s="22">
        <v>113.059</v>
      </c>
      <c r="G8" s="22">
        <v>107.77</v>
      </c>
      <c r="H8" s="22">
        <v>103.503</v>
      </c>
      <c r="I8" s="22">
        <v>98.681</v>
      </c>
      <c r="J8" s="22">
        <v>112.991</v>
      </c>
      <c r="K8" s="22">
        <v>117.508</v>
      </c>
      <c r="L8" s="22">
        <v>111.483</v>
      </c>
      <c r="M8" s="22">
        <v>102.911</v>
      </c>
      <c r="N8" s="22">
        <v>103.906</v>
      </c>
      <c r="O8" s="22">
        <v>93.988</v>
      </c>
      <c r="P8" s="22">
        <v>95.22</v>
      </c>
      <c r="Q8" s="22">
        <v>102.088</v>
      </c>
      <c r="R8" s="22">
        <v>112.501</v>
      </c>
      <c r="S8" s="22">
        <v>114.661</v>
      </c>
      <c r="T8" s="22">
        <v>113.023</v>
      </c>
      <c r="U8" s="22">
        <v>104.167</v>
      </c>
      <c r="V8" s="22">
        <v>93.493</v>
      </c>
      <c r="W8" s="22">
        <v>97.395</v>
      </c>
      <c r="X8" s="22">
        <v>103.298</v>
      </c>
      <c r="Y8" s="22">
        <v>99.251</v>
      </c>
      <c r="Z8" s="22">
        <v>105.129</v>
      </c>
      <c r="AA8" s="22">
        <v>113.057</v>
      </c>
      <c r="AB8" s="22">
        <v>114.49</v>
      </c>
      <c r="AC8" s="22">
        <v>108.257</v>
      </c>
      <c r="AD8" s="22">
        <v>103.939</v>
      </c>
      <c r="AE8" s="22">
        <v>112.659</v>
      </c>
      <c r="AF8" s="22">
        <v>105.674</v>
      </c>
    </row>
    <row r="9" spans="1:32" ht="12.75">
      <c r="A9" s="18" t="s">
        <v>3</v>
      </c>
      <c r="B9" s="22">
        <v>88.892</v>
      </c>
      <c r="C9" s="22">
        <v>104.066</v>
      </c>
      <c r="D9" s="22">
        <v>101.906</v>
      </c>
      <c r="E9" s="22">
        <v>112.474</v>
      </c>
      <c r="F9" s="22">
        <v>111.155</v>
      </c>
      <c r="G9" s="22">
        <v>104.067</v>
      </c>
      <c r="H9" s="22">
        <v>102.986</v>
      </c>
      <c r="I9" s="22">
        <v>97.517</v>
      </c>
      <c r="J9" s="22">
        <v>112.328</v>
      </c>
      <c r="K9" s="22">
        <v>115.459</v>
      </c>
      <c r="L9" s="22">
        <v>109.591</v>
      </c>
      <c r="M9" s="22">
        <v>100.406</v>
      </c>
      <c r="N9" s="22">
        <v>101.761</v>
      </c>
      <c r="O9" s="22">
        <v>93.035</v>
      </c>
      <c r="P9" s="22">
        <v>93.571</v>
      </c>
      <c r="Q9" s="22">
        <v>99.915</v>
      </c>
      <c r="R9" s="22">
        <v>110.314</v>
      </c>
      <c r="S9" s="22">
        <v>112.341</v>
      </c>
      <c r="T9" s="22">
        <v>110.807</v>
      </c>
      <c r="U9" s="22">
        <v>101.294</v>
      </c>
      <c r="V9" s="22">
        <v>92.024</v>
      </c>
      <c r="W9" s="22">
        <v>95.524</v>
      </c>
      <c r="X9" s="22">
        <v>100.058</v>
      </c>
      <c r="Y9" s="22">
        <v>98.016</v>
      </c>
      <c r="Z9" s="22">
        <v>103.214</v>
      </c>
      <c r="AA9" s="22">
        <v>110.534</v>
      </c>
      <c r="AB9" s="22">
        <v>111.825</v>
      </c>
      <c r="AC9" s="22">
        <v>107.646</v>
      </c>
      <c r="AD9" s="22">
        <v>102.827</v>
      </c>
      <c r="AE9" s="22">
        <v>110.613</v>
      </c>
      <c r="AF9" s="22">
        <v>104.639</v>
      </c>
    </row>
    <row r="10" spans="1:32" ht="12.75">
      <c r="A10" s="18" t="s">
        <v>4</v>
      </c>
      <c r="B10" s="22">
        <v>88.56</v>
      </c>
      <c r="C10" s="22">
        <v>101.287</v>
      </c>
      <c r="D10" s="22">
        <v>99.685</v>
      </c>
      <c r="E10" s="22">
        <v>108.781</v>
      </c>
      <c r="F10" s="22">
        <v>107.587</v>
      </c>
      <c r="G10" s="22">
        <v>102.224</v>
      </c>
      <c r="H10" s="22">
        <v>102.95</v>
      </c>
      <c r="I10" s="22">
        <v>96.947</v>
      </c>
      <c r="J10" s="22">
        <v>109.533</v>
      </c>
      <c r="K10" s="22">
        <v>111.717</v>
      </c>
      <c r="L10" s="22">
        <v>106.308</v>
      </c>
      <c r="M10" s="22">
        <v>97.641</v>
      </c>
      <c r="N10" s="22">
        <v>98.492</v>
      </c>
      <c r="O10" s="22">
        <v>92.142</v>
      </c>
      <c r="P10" s="22">
        <v>92.696</v>
      </c>
      <c r="Q10" s="22">
        <v>96.645</v>
      </c>
      <c r="R10" s="22">
        <v>106.54</v>
      </c>
      <c r="S10" s="22">
        <v>109.011</v>
      </c>
      <c r="T10" s="22">
        <v>107.633</v>
      </c>
      <c r="U10" s="22">
        <v>97.392</v>
      </c>
      <c r="V10" s="22">
        <v>91.47</v>
      </c>
      <c r="W10" s="22">
        <v>94.287</v>
      </c>
      <c r="X10" s="22">
        <v>96.451</v>
      </c>
      <c r="Y10" s="22">
        <v>97.597</v>
      </c>
      <c r="Z10" s="22">
        <v>102.267</v>
      </c>
      <c r="AA10" s="22">
        <v>106.614</v>
      </c>
      <c r="AB10" s="22">
        <v>107.916</v>
      </c>
      <c r="AC10" s="22">
        <v>107.356</v>
      </c>
      <c r="AD10" s="22">
        <v>102.197</v>
      </c>
      <c r="AE10" s="22">
        <v>107.361</v>
      </c>
      <c r="AF10" s="22">
        <v>104.613</v>
      </c>
    </row>
    <row r="11" spans="1:32" ht="12.75">
      <c r="A11" s="18" t="s">
        <v>5</v>
      </c>
      <c r="B11" s="22">
        <v>89.687</v>
      </c>
      <c r="C11" s="22">
        <v>107.7</v>
      </c>
      <c r="D11" s="22">
        <v>106.966</v>
      </c>
      <c r="E11" s="22">
        <v>115.356</v>
      </c>
      <c r="F11" s="22">
        <v>113.746</v>
      </c>
      <c r="G11" s="22">
        <v>108.213</v>
      </c>
      <c r="H11" s="22">
        <v>105.451</v>
      </c>
      <c r="I11" s="22">
        <v>98.26</v>
      </c>
      <c r="J11" s="22">
        <v>116.944</v>
      </c>
      <c r="K11" s="22">
        <v>117.812</v>
      </c>
      <c r="L11" s="22">
        <v>112.731</v>
      </c>
      <c r="M11" s="22">
        <v>103.651</v>
      </c>
      <c r="N11" s="22">
        <v>104.474</v>
      </c>
      <c r="O11" s="22">
        <v>94.543</v>
      </c>
      <c r="P11" s="22">
        <v>93.908</v>
      </c>
      <c r="Q11" s="22">
        <v>102.851</v>
      </c>
      <c r="R11" s="22">
        <v>113.262</v>
      </c>
      <c r="S11" s="22">
        <v>115.405</v>
      </c>
      <c r="T11" s="22">
        <v>114.333</v>
      </c>
      <c r="U11" s="22">
        <v>103.14</v>
      </c>
      <c r="V11" s="22">
        <v>94.28</v>
      </c>
      <c r="W11" s="22">
        <v>95.519</v>
      </c>
      <c r="X11" s="22">
        <v>101.605</v>
      </c>
      <c r="Y11" s="22">
        <v>102.386</v>
      </c>
      <c r="Z11" s="22">
        <v>104.147</v>
      </c>
      <c r="AA11" s="22">
        <v>110.974</v>
      </c>
      <c r="AB11" s="22">
        <v>112.81</v>
      </c>
      <c r="AC11" s="22">
        <v>109.359</v>
      </c>
      <c r="AD11" s="22">
        <v>103.236</v>
      </c>
      <c r="AE11" s="22">
        <v>113.25</v>
      </c>
      <c r="AF11" s="22">
        <v>108.859</v>
      </c>
    </row>
    <row r="12" spans="1:32" ht="12.75">
      <c r="A12" s="18" t="s">
        <v>6</v>
      </c>
      <c r="B12" s="22">
        <v>93.631</v>
      </c>
      <c r="C12" s="22">
        <v>128.293</v>
      </c>
      <c r="D12" s="22">
        <v>128.191</v>
      </c>
      <c r="E12" s="22">
        <v>135.805</v>
      </c>
      <c r="F12" s="22">
        <v>134.48</v>
      </c>
      <c r="G12" s="22">
        <v>128.813</v>
      </c>
      <c r="H12" s="22">
        <v>112.227</v>
      </c>
      <c r="I12" s="22">
        <v>102.374</v>
      </c>
      <c r="J12" s="22">
        <v>138.729</v>
      </c>
      <c r="K12" s="22">
        <v>138.862</v>
      </c>
      <c r="L12" s="22">
        <v>134.674</v>
      </c>
      <c r="M12" s="22">
        <v>123.205</v>
      </c>
      <c r="N12" s="22">
        <v>126.027</v>
      </c>
      <c r="O12" s="22">
        <v>100.531</v>
      </c>
      <c r="P12" s="22">
        <v>98.094</v>
      </c>
      <c r="Q12" s="22">
        <v>124.688</v>
      </c>
      <c r="R12" s="22">
        <v>135.157</v>
      </c>
      <c r="S12" s="22">
        <v>137.369</v>
      </c>
      <c r="T12" s="22">
        <v>136.491</v>
      </c>
      <c r="U12" s="22">
        <v>123.283</v>
      </c>
      <c r="V12" s="22">
        <v>100.873</v>
      </c>
      <c r="W12" s="22">
        <v>100.084</v>
      </c>
      <c r="X12" s="22">
        <v>118.38</v>
      </c>
      <c r="Y12" s="22">
        <v>114.885</v>
      </c>
      <c r="Z12" s="22">
        <v>110.259</v>
      </c>
      <c r="AA12" s="22">
        <v>122.721</v>
      </c>
      <c r="AB12" s="22">
        <v>127.326</v>
      </c>
      <c r="AC12" s="22">
        <v>114.789</v>
      </c>
      <c r="AD12" s="22">
        <v>107.239</v>
      </c>
      <c r="AE12" s="22">
        <v>130.503</v>
      </c>
      <c r="AF12" s="22">
        <v>121.454</v>
      </c>
    </row>
    <row r="13" spans="1:32" ht="12.75">
      <c r="A13" s="18" t="s">
        <v>7</v>
      </c>
      <c r="B13" s="22">
        <v>98.81</v>
      </c>
      <c r="C13" s="22">
        <v>149.926</v>
      </c>
      <c r="D13" s="22">
        <v>149.4</v>
      </c>
      <c r="E13" s="22">
        <v>156.42</v>
      </c>
      <c r="F13" s="22">
        <v>155.57</v>
      </c>
      <c r="G13" s="22">
        <v>149.654</v>
      </c>
      <c r="H13" s="22">
        <v>121.129</v>
      </c>
      <c r="I13" s="22">
        <v>108.133</v>
      </c>
      <c r="J13" s="22">
        <v>160.938</v>
      </c>
      <c r="K13" s="22">
        <v>160.591</v>
      </c>
      <c r="L13" s="22">
        <v>156.343</v>
      </c>
      <c r="M13" s="22">
        <v>138.51</v>
      </c>
      <c r="N13" s="22">
        <v>148.784</v>
      </c>
      <c r="O13" s="22">
        <v>108.92</v>
      </c>
      <c r="P13" s="22">
        <v>103.369</v>
      </c>
      <c r="Q13" s="22">
        <v>147.742</v>
      </c>
      <c r="R13" s="22">
        <v>158.063</v>
      </c>
      <c r="S13" s="22">
        <v>160.447</v>
      </c>
      <c r="T13" s="22">
        <v>159.499</v>
      </c>
      <c r="U13" s="22">
        <v>145.756</v>
      </c>
      <c r="V13" s="22">
        <v>109.915</v>
      </c>
      <c r="W13" s="22">
        <v>106.17</v>
      </c>
      <c r="X13" s="22">
        <v>132.484</v>
      </c>
      <c r="Y13" s="22">
        <v>130.894</v>
      </c>
      <c r="Z13" s="22">
        <v>118.536</v>
      </c>
      <c r="AA13" s="22">
        <v>128.671</v>
      </c>
      <c r="AB13" s="22">
        <v>137.643</v>
      </c>
      <c r="AC13" s="22">
        <v>121.255</v>
      </c>
      <c r="AD13" s="22">
        <v>111.532</v>
      </c>
      <c r="AE13" s="22">
        <v>143.606</v>
      </c>
      <c r="AF13" s="22">
        <v>135.728</v>
      </c>
    </row>
    <row r="14" spans="1:32" ht="12.75">
      <c r="A14" s="18" t="s">
        <v>8</v>
      </c>
      <c r="B14" s="22">
        <v>101.821</v>
      </c>
      <c r="C14" s="22">
        <v>174.706</v>
      </c>
      <c r="D14" s="22">
        <v>173.957</v>
      </c>
      <c r="E14" s="22">
        <v>179.843</v>
      </c>
      <c r="F14" s="22">
        <v>181.744</v>
      </c>
      <c r="G14" s="22">
        <v>175.768</v>
      </c>
      <c r="H14" s="22">
        <v>122.674</v>
      </c>
      <c r="I14" s="22">
        <v>109.442</v>
      </c>
      <c r="J14" s="22">
        <v>187.452</v>
      </c>
      <c r="K14" s="22">
        <v>185.998</v>
      </c>
      <c r="L14" s="22">
        <v>181.273</v>
      </c>
      <c r="M14" s="22">
        <v>166.59</v>
      </c>
      <c r="N14" s="22">
        <v>173.36</v>
      </c>
      <c r="O14" s="22">
        <v>114.956</v>
      </c>
      <c r="P14" s="22">
        <v>105.714</v>
      </c>
      <c r="Q14" s="22">
        <v>176.248</v>
      </c>
      <c r="R14" s="22">
        <v>183.876</v>
      </c>
      <c r="S14" s="22">
        <v>186.48</v>
      </c>
      <c r="T14" s="22">
        <v>185.205</v>
      </c>
      <c r="U14" s="22">
        <v>177.454</v>
      </c>
      <c r="V14" s="22">
        <v>113.891</v>
      </c>
      <c r="W14" s="22">
        <v>109.33</v>
      </c>
      <c r="X14" s="22">
        <v>163.949</v>
      </c>
      <c r="Y14" s="22">
        <v>132.694</v>
      </c>
      <c r="Z14" s="22">
        <v>122.116</v>
      </c>
      <c r="AA14" s="22">
        <v>154.18</v>
      </c>
      <c r="AB14" s="22">
        <v>167.464</v>
      </c>
      <c r="AC14" s="22">
        <v>122.651</v>
      </c>
      <c r="AD14" s="22">
        <v>111.857</v>
      </c>
      <c r="AE14" s="22">
        <v>173.698</v>
      </c>
      <c r="AF14" s="22">
        <v>138.155</v>
      </c>
    </row>
    <row r="15" spans="1:32" ht="12.75">
      <c r="A15" s="18" t="s">
        <v>9</v>
      </c>
      <c r="B15" s="22">
        <v>116.679</v>
      </c>
      <c r="C15" s="22">
        <v>195.164</v>
      </c>
      <c r="D15" s="22">
        <v>195.029</v>
      </c>
      <c r="E15" s="22">
        <v>199.892</v>
      </c>
      <c r="F15" s="22">
        <v>204.539</v>
      </c>
      <c r="G15" s="22">
        <v>198.375</v>
      </c>
      <c r="H15" s="22">
        <v>131.892</v>
      </c>
      <c r="I15" s="22">
        <v>121.614</v>
      </c>
      <c r="J15" s="22">
        <v>210.084</v>
      </c>
      <c r="K15" s="22">
        <v>205.661</v>
      </c>
      <c r="L15" s="22">
        <v>200.796</v>
      </c>
      <c r="M15" s="22">
        <v>197.497</v>
      </c>
      <c r="N15" s="22">
        <v>192.163</v>
      </c>
      <c r="O15" s="22">
        <v>130.513</v>
      </c>
      <c r="P15" s="22">
        <v>121.024</v>
      </c>
      <c r="Q15" s="22">
        <v>199.139</v>
      </c>
      <c r="R15" s="22">
        <v>205.067</v>
      </c>
      <c r="S15" s="22">
        <v>205.921</v>
      </c>
      <c r="T15" s="22">
        <v>204.542</v>
      </c>
      <c r="U15" s="22">
        <v>202.443</v>
      </c>
      <c r="V15" s="22">
        <v>126.488</v>
      </c>
      <c r="W15" s="22">
        <v>124.09</v>
      </c>
      <c r="X15" s="22">
        <v>197.331</v>
      </c>
      <c r="Y15" s="22">
        <v>141.266</v>
      </c>
      <c r="Z15" s="22">
        <v>132.143</v>
      </c>
      <c r="AA15" s="22">
        <v>187.205</v>
      </c>
      <c r="AB15" s="22">
        <v>202.773</v>
      </c>
      <c r="AC15" s="22">
        <v>136.375</v>
      </c>
      <c r="AD15" s="22">
        <v>124.31</v>
      </c>
      <c r="AE15" s="22">
        <v>205.838</v>
      </c>
      <c r="AF15" s="22">
        <v>146.185</v>
      </c>
    </row>
    <row r="16" spans="1:32" ht="12.75">
      <c r="A16" s="18" t="s">
        <v>10</v>
      </c>
      <c r="B16" s="22">
        <v>127.202</v>
      </c>
      <c r="C16" s="22">
        <v>204.959</v>
      </c>
      <c r="D16" s="22">
        <v>205.176</v>
      </c>
      <c r="E16" s="22">
        <v>207.548</v>
      </c>
      <c r="F16" s="22">
        <v>214.684</v>
      </c>
      <c r="G16" s="22">
        <v>209.739</v>
      </c>
      <c r="H16" s="22">
        <v>136.221</v>
      </c>
      <c r="I16" s="22">
        <v>128.467</v>
      </c>
      <c r="J16" s="22">
        <v>219.96</v>
      </c>
      <c r="K16" s="22">
        <v>212.68</v>
      </c>
      <c r="L16" s="22">
        <v>207.747</v>
      </c>
      <c r="M16" s="22">
        <v>215.28</v>
      </c>
      <c r="N16" s="22">
        <v>199.261</v>
      </c>
      <c r="O16" s="22">
        <v>141.269</v>
      </c>
      <c r="P16" s="22">
        <v>130.608</v>
      </c>
      <c r="Q16" s="22">
        <v>209.242</v>
      </c>
      <c r="R16" s="22">
        <v>214.007</v>
      </c>
      <c r="S16" s="22">
        <v>211.195</v>
      </c>
      <c r="T16" s="22">
        <v>212.208</v>
      </c>
      <c r="U16" s="22">
        <v>215.184</v>
      </c>
      <c r="V16" s="22">
        <v>133.575</v>
      </c>
      <c r="W16" s="22">
        <v>133.864</v>
      </c>
      <c r="X16" s="22">
        <v>214.217</v>
      </c>
      <c r="Y16" s="22">
        <v>146.395</v>
      </c>
      <c r="Z16" s="22">
        <v>138.043</v>
      </c>
      <c r="AA16" s="22">
        <v>208.135</v>
      </c>
      <c r="AB16" s="22">
        <v>220.2</v>
      </c>
      <c r="AC16" s="22">
        <v>145.666</v>
      </c>
      <c r="AD16" s="22">
        <v>133.456</v>
      </c>
      <c r="AE16" s="22">
        <v>221.993</v>
      </c>
      <c r="AF16" s="22">
        <v>155.297</v>
      </c>
    </row>
    <row r="17" spans="1:32" ht="12.75">
      <c r="A17" s="18" t="s">
        <v>11</v>
      </c>
      <c r="B17" s="22">
        <v>140.232</v>
      </c>
      <c r="C17" s="22">
        <v>212.632</v>
      </c>
      <c r="D17" s="22">
        <v>213.729</v>
      </c>
      <c r="E17" s="22">
        <v>213.893</v>
      </c>
      <c r="F17" s="22">
        <v>223.526</v>
      </c>
      <c r="G17" s="22">
        <v>218.221</v>
      </c>
      <c r="H17" s="22">
        <v>144.796</v>
      </c>
      <c r="I17" s="22">
        <v>138.64</v>
      </c>
      <c r="J17" s="22">
        <v>227.77</v>
      </c>
      <c r="K17" s="22">
        <v>219.016</v>
      </c>
      <c r="L17" s="22">
        <v>214.26</v>
      </c>
      <c r="M17" s="22">
        <v>228.586</v>
      </c>
      <c r="N17" s="22">
        <v>204.212</v>
      </c>
      <c r="O17" s="22">
        <v>155.949</v>
      </c>
      <c r="P17" s="22">
        <v>144.031</v>
      </c>
      <c r="Q17" s="22">
        <v>218.152</v>
      </c>
      <c r="R17" s="22">
        <v>220.614</v>
      </c>
      <c r="S17" s="22">
        <v>217.391</v>
      </c>
      <c r="T17" s="22">
        <v>217.608</v>
      </c>
      <c r="U17" s="22">
        <v>225.577</v>
      </c>
      <c r="V17" s="22">
        <v>144.028</v>
      </c>
      <c r="W17" s="22">
        <v>146.17</v>
      </c>
      <c r="X17" s="22">
        <v>224.14</v>
      </c>
      <c r="Y17" s="22">
        <v>158.243</v>
      </c>
      <c r="Z17" s="22">
        <v>151.387</v>
      </c>
      <c r="AA17" s="22">
        <v>223.659</v>
      </c>
      <c r="AB17" s="22">
        <v>228.887</v>
      </c>
      <c r="AC17" s="22">
        <v>157.73</v>
      </c>
      <c r="AD17" s="22">
        <v>145.941</v>
      </c>
      <c r="AE17" s="22">
        <v>232.684</v>
      </c>
      <c r="AF17" s="22">
        <v>173.452</v>
      </c>
    </row>
    <row r="18" spans="1:32" ht="12.75">
      <c r="A18" s="18" t="s">
        <v>12</v>
      </c>
      <c r="B18" s="22">
        <v>143.442</v>
      </c>
      <c r="C18" s="22">
        <v>212.364</v>
      </c>
      <c r="D18" s="22">
        <v>214.296</v>
      </c>
      <c r="E18" s="22">
        <v>212.279</v>
      </c>
      <c r="F18" s="22">
        <v>223.148</v>
      </c>
      <c r="G18" s="22">
        <v>217.555</v>
      </c>
      <c r="H18" s="22">
        <v>144.054</v>
      </c>
      <c r="I18" s="22">
        <v>140.566</v>
      </c>
      <c r="J18" s="22">
        <v>227.398</v>
      </c>
      <c r="K18" s="22">
        <v>216.87</v>
      </c>
      <c r="L18" s="22">
        <v>213.043</v>
      </c>
      <c r="M18" s="22">
        <v>230.485</v>
      </c>
      <c r="N18" s="22">
        <v>201.538</v>
      </c>
      <c r="O18" s="22">
        <v>159.278</v>
      </c>
      <c r="P18" s="22">
        <v>147.27</v>
      </c>
      <c r="Q18" s="22">
        <v>218.569</v>
      </c>
      <c r="R18" s="22">
        <v>219.797</v>
      </c>
      <c r="S18" s="22">
        <v>214.203</v>
      </c>
      <c r="T18" s="22">
        <v>214.249</v>
      </c>
      <c r="U18" s="22">
        <v>227.354</v>
      </c>
      <c r="V18" s="22">
        <v>144.432</v>
      </c>
      <c r="W18" s="22">
        <v>147.952</v>
      </c>
      <c r="X18" s="22">
        <v>224.273</v>
      </c>
      <c r="Y18" s="22">
        <v>158.44</v>
      </c>
      <c r="Z18" s="22">
        <v>156.169</v>
      </c>
      <c r="AA18" s="22">
        <v>227.248</v>
      </c>
      <c r="AB18" s="22">
        <v>226.969</v>
      </c>
      <c r="AC18" s="22">
        <v>156.537</v>
      </c>
      <c r="AD18" s="22">
        <v>148.523</v>
      </c>
      <c r="AE18" s="22">
        <v>232.006</v>
      </c>
      <c r="AF18" s="22">
        <v>179.703</v>
      </c>
    </row>
    <row r="19" spans="1:32" ht="12.75">
      <c r="A19" s="18" t="s">
        <v>13</v>
      </c>
      <c r="B19" s="22">
        <v>146.949</v>
      </c>
      <c r="C19" s="22">
        <v>205.022</v>
      </c>
      <c r="D19" s="22">
        <v>208.497</v>
      </c>
      <c r="E19" s="22">
        <v>205.066</v>
      </c>
      <c r="F19" s="22">
        <v>215.811</v>
      </c>
      <c r="G19" s="22">
        <v>210.874</v>
      </c>
      <c r="H19" s="22">
        <v>143.374</v>
      </c>
      <c r="I19" s="22">
        <v>142.603</v>
      </c>
      <c r="J19" s="22">
        <v>219.819</v>
      </c>
      <c r="K19" s="22">
        <v>208.826</v>
      </c>
      <c r="L19" s="22">
        <v>205.563</v>
      </c>
      <c r="M19" s="22">
        <v>221.469</v>
      </c>
      <c r="N19" s="22">
        <v>193.399</v>
      </c>
      <c r="O19" s="22">
        <v>160.427</v>
      </c>
      <c r="P19" s="22">
        <v>148.457</v>
      </c>
      <c r="Q19" s="22">
        <v>213.191</v>
      </c>
      <c r="R19" s="22">
        <v>211.962</v>
      </c>
      <c r="S19" s="22">
        <v>205.957</v>
      </c>
      <c r="T19" s="22">
        <v>204.936</v>
      </c>
      <c r="U19" s="22">
        <v>219.954</v>
      </c>
      <c r="V19" s="22">
        <v>144.638</v>
      </c>
      <c r="W19" s="22">
        <v>149.074</v>
      </c>
      <c r="X19" s="22">
        <v>217.644</v>
      </c>
      <c r="Y19" s="22">
        <v>155.091</v>
      </c>
      <c r="Z19" s="22">
        <v>156.108</v>
      </c>
      <c r="AA19" s="22">
        <v>221.274</v>
      </c>
      <c r="AB19" s="22">
        <v>216.825</v>
      </c>
      <c r="AC19" s="22">
        <v>154.586</v>
      </c>
      <c r="AD19" s="22">
        <v>150.693</v>
      </c>
      <c r="AE19" s="22">
        <v>223.892</v>
      </c>
      <c r="AF19" s="22">
        <v>181.899</v>
      </c>
    </row>
    <row r="20" spans="1:32" ht="12.75">
      <c r="A20" s="18" t="s">
        <v>14</v>
      </c>
      <c r="B20" s="22">
        <v>148.757</v>
      </c>
      <c r="C20" s="22">
        <v>209.686</v>
      </c>
      <c r="D20" s="22">
        <v>215.522</v>
      </c>
      <c r="E20" s="22">
        <v>211.468</v>
      </c>
      <c r="F20" s="22">
        <v>222.225</v>
      </c>
      <c r="G20" s="22">
        <v>215.863</v>
      </c>
      <c r="H20" s="22">
        <v>142.826</v>
      </c>
      <c r="I20" s="22">
        <v>142.951</v>
      </c>
      <c r="J20" s="22">
        <v>225.224</v>
      </c>
      <c r="K20" s="22">
        <v>213.758</v>
      </c>
      <c r="L20" s="22">
        <v>212.306</v>
      </c>
      <c r="M20" s="22">
        <v>225.239</v>
      </c>
      <c r="N20" s="22">
        <v>198.689</v>
      </c>
      <c r="O20" s="22">
        <v>162.83</v>
      </c>
      <c r="P20" s="22">
        <v>147.035</v>
      </c>
      <c r="Q20" s="22">
        <v>219.774</v>
      </c>
      <c r="R20" s="22">
        <v>218.13</v>
      </c>
      <c r="S20" s="22">
        <v>210.765</v>
      </c>
      <c r="T20" s="22">
        <v>209.554</v>
      </c>
      <c r="U20" s="22">
        <v>226.687</v>
      </c>
      <c r="V20" s="22">
        <v>145.698</v>
      </c>
      <c r="W20" s="22">
        <v>148.961</v>
      </c>
      <c r="X20" s="22">
        <v>222.025</v>
      </c>
      <c r="Y20" s="22">
        <v>154.132</v>
      </c>
      <c r="Z20" s="22">
        <v>155.006</v>
      </c>
      <c r="AA20" s="22">
        <v>224.758</v>
      </c>
      <c r="AB20" s="22">
        <v>219.7</v>
      </c>
      <c r="AC20" s="22">
        <v>153.526</v>
      </c>
      <c r="AD20" s="22">
        <v>151.112</v>
      </c>
      <c r="AE20" s="22">
        <v>226.49</v>
      </c>
      <c r="AF20" s="22">
        <v>182.033</v>
      </c>
    </row>
    <row r="21" spans="1:32" ht="12.75">
      <c r="A21" s="18" t="s">
        <v>15</v>
      </c>
      <c r="B21" s="22">
        <v>145.038</v>
      </c>
      <c r="C21" s="22">
        <v>203.228</v>
      </c>
      <c r="D21" s="22">
        <v>209.479</v>
      </c>
      <c r="E21" s="22">
        <v>204.163</v>
      </c>
      <c r="F21" s="22">
        <v>215.501</v>
      </c>
      <c r="G21" s="22">
        <v>207.724</v>
      </c>
      <c r="H21" s="22">
        <v>138.04</v>
      </c>
      <c r="I21" s="22">
        <v>142.495</v>
      </c>
      <c r="J21" s="22">
        <v>217.788</v>
      </c>
      <c r="K21" s="22">
        <v>206.928</v>
      </c>
      <c r="L21" s="22">
        <v>208.454</v>
      </c>
      <c r="M21" s="22">
        <v>214.221</v>
      </c>
      <c r="N21" s="22">
        <v>193.133</v>
      </c>
      <c r="O21" s="22">
        <v>160.407</v>
      </c>
      <c r="P21" s="22">
        <v>141.019</v>
      </c>
      <c r="Q21" s="22">
        <v>212.408</v>
      </c>
      <c r="R21" s="22">
        <v>211.234</v>
      </c>
      <c r="S21" s="22">
        <v>203.904</v>
      </c>
      <c r="T21" s="22">
        <v>204.174</v>
      </c>
      <c r="U21" s="22">
        <v>221.991</v>
      </c>
      <c r="V21" s="22">
        <v>141.795</v>
      </c>
      <c r="W21" s="22">
        <v>143.476</v>
      </c>
      <c r="X21" s="22">
        <v>212.302</v>
      </c>
      <c r="Y21" s="22">
        <v>150.153</v>
      </c>
      <c r="Z21" s="22">
        <v>149.361</v>
      </c>
      <c r="AA21" s="22">
        <v>215.343</v>
      </c>
      <c r="AB21" s="22">
        <v>210.289</v>
      </c>
      <c r="AC21" s="22">
        <v>147.494</v>
      </c>
      <c r="AD21" s="22">
        <v>145.126</v>
      </c>
      <c r="AE21" s="22">
        <v>218.922</v>
      </c>
      <c r="AF21" s="22">
        <v>175.133</v>
      </c>
    </row>
    <row r="22" spans="1:32" ht="12.75">
      <c r="A22" s="18" t="s">
        <v>16</v>
      </c>
      <c r="B22" s="22">
        <v>140.64</v>
      </c>
      <c r="C22" s="22">
        <v>201.043</v>
      </c>
      <c r="D22" s="22">
        <v>207.403</v>
      </c>
      <c r="E22" s="22">
        <v>201.091</v>
      </c>
      <c r="F22" s="22">
        <v>213.117</v>
      </c>
      <c r="G22" s="22">
        <v>201.784</v>
      </c>
      <c r="H22" s="22">
        <v>132.625</v>
      </c>
      <c r="I22" s="22">
        <v>139.665</v>
      </c>
      <c r="J22" s="22">
        <v>215.265</v>
      </c>
      <c r="K22" s="22">
        <v>205.675</v>
      </c>
      <c r="L22" s="22">
        <v>209.763</v>
      </c>
      <c r="M22" s="22">
        <v>210.357</v>
      </c>
      <c r="N22" s="22">
        <v>193.827</v>
      </c>
      <c r="O22" s="22">
        <v>153.953</v>
      </c>
      <c r="P22" s="22">
        <v>136.422</v>
      </c>
      <c r="Q22" s="22">
        <v>211.215</v>
      </c>
      <c r="R22" s="22">
        <v>209.821</v>
      </c>
      <c r="S22" s="22">
        <v>201.519</v>
      </c>
      <c r="T22" s="22">
        <v>205.461</v>
      </c>
      <c r="U22" s="22">
        <v>222.329</v>
      </c>
      <c r="V22" s="22">
        <v>135.412</v>
      </c>
      <c r="W22" s="22">
        <v>136.077</v>
      </c>
      <c r="X22" s="22">
        <v>205.345</v>
      </c>
      <c r="Y22" s="22">
        <v>143.834</v>
      </c>
      <c r="Z22" s="22">
        <v>142.463</v>
      </c>
      <c r="AA22" s="22">
        <v>211.002</v>
      </c>
      <c r="AB22" s="22">
        <v>205.384</v>
      </c>
      <c r="AC22" s="22">
        <v>140.047</v>
      </c>
      <c r="AD22" s="22">
        <v>138.306</v>
      </c>
      <c r="AE22" s="22">
        <v>214.728</v>
      </c>
      <c r="AF22" s="22">
        <v>163.338</v>
      </c>
    </row>
    <row r="23" spans="1:32" ht="12.75">
      <c r="A23" s="18" t="s">
        <v>17</v>
      </c>
      <c r="B23" s="22">
        <v>148.76</v>
      </c>
      <c r="C23" s="22">
        <v>192.562</v>
      </c>
      <c r="D23" s="22">
        <v>198.648</v>
      </c>
      <c r="E23" s="22">
        <v>192.73</v>
      </c>
      <c r="F23" s="22">
        <v>199.537</v>
      </c>
      <c r="G23" s="22">
        <v>189.149</v>
      </c>
      <c r="H23" s="22">
        <v>141.537</v>
      </c>
      <c r="I23" s="22">
        <v>149.236</v>
      </c>
      <c r="J23" s="22">
        <v>207.494</v>
      </c>
      <c r="K23" s="22">
        <v>199.56</v>
      </c>
      <c r="L23" s="22">
        <v>200.469</v>
      </c>
      <c r="M23" s="22">
        <v>198.71</v>
      </c>
      <c r="N23" s="22">
        <v>187.152</v>
      </c>
      <c r="O23" s="22">
        <v>152.979</v>
      </c>
      <c r="P23" s="22">
        <v>148.517</v>
      </c>
      <c r="Q23" s="22">
        <v>202.715</v>
      </c>
      <c r="R23" s="22">
        <v>202.773</v>
      </c>
      <c r="S23" s="22">
        <v>196.334</v>
      </c>
      <c r="T23" s="22">
        <v>197.111</v>
      </c>
      <c r="U23" s="22">
        <v>199.732</v>
      </c>
      <c r="V23" s="22">
        <v>143.428</v>
      </c>
      <c r="W23" s="22">
        <v>144.825</v>
      </c>
      <c r="X23" s="22">
        <v>194.504</v>
      </c>
      <c r="Y23" s="22">
        <v>150.319</v>
      </c>
      <c r="Z23" s="22">
        <v>142.664</v>
      </c>
      <c r="AA23" s="22">
        <v>199.499</v>
      </c>
      <c r="AB23" s="22">
        <v>194.469</v>
      </c>
      <c r="AC23" s="22">
        <v>148.422</v>
      </c>
      <c r="AD23" s="22">
        <v>146.766</v>
      </c>
      <c r="AE23" s="22">
        <v>203.246</v>
      </c>
      <c r="AF23" s="22">
        <v>162.862</v>
      </c>
    </row>
    <row r="24" spans="1:32" ht="12.75">
      <c r="A24" s="18" t="s">
        <v>18</v>
      </c>
      <c r="B24" s="22">
        <v>140.761</v>
      </c>
      <c r="C24" s="22">
        <v>177.431</v>
      </c>
      <c r="D24" s="22">
        <v>184.024</v>
      </c>
      <c r="E24" s="22">
        <v>181.443</v>
      </c>
      <c r="F24" s="22">
        <v>181.525</v>
      </c>
      <c r="G24" s="22">
        <v>172.273</v>
      </c>
      <c r="H24" s="22">
        <v>134.023</v>
      </c>
      <c r="I24" s="22">
        <v>141.45</v>
      </c>
      <c r="J24" s="22">
        <v>193.935</v>
      </c>
      <c r="K24" s="22">
        <v>185.794</v>
      </c>
      <c r="L24" s="22">
        <v>183.036</v>
      </c>
      <c r="M24" s="22">
        <v>180.413</v>
      </c>
      <c r="N24" s="22">
        <v>170.268</v>
      </c>
      <c r="O24" s="22">
        <v>138.894</v>
      </c>
      <c r="P24" s="22">
        <v>142.071</v>
      </c>
      <c r="Q24" s="22">
        <v>189.177</v>
      </c>
      <c r="R24" s="22">
        <v>190.11</v>
      </c>
      <c r="S24" s="22">
        <v>185.096</v>
      </c>
      <c r="T24" s="22">
        <v>181.085</v>
      </c>
      <c r="U24" s="22">
        <v>175.893</v>
      </c>
      <c r="V24" s="22">
        <v>136.545</v>
      </c>
      <c r="W24" s="22">
        <v>139.269</v>
      </c>
      <c r="X24" s="22">
        <v>182.08</v>
      </c>
      <c r="Y24" s="22">
        <v>137.752</v>
      </c>
      <c r="Z24" s="22">
        <v>131.037</v>
      </c>
      <c r="AA24" s="22">
        <v>185.469</v>
      </c>
      <c r="AB24" s="22">
        <v>181.048</v>
      </c>
      <c r="AC24" s="22">
        <v>141.725</v>
      </c>
      <c r="AD24" s="22">
        <v>144.72</v>
      </c>
      <c r="AE24" s="22">
        <v>189.237</v>
      </c>
      <c r="AF24" s="22">
        <v>148.722</v>
      </c>
    </row>
    <row r="25" spans="1:32" ht="12.75">
      <c r="A25" s="18" t="s">
        <v>19</v>
      </c>
      <c r="B25" s="22">
        <v>137.998</v>
      </c>
      <c r="C25" s="22">
        <v>168.364</v>
      </c>
      <c r="D25" s="22">
        <v>175.179</v>
      </c>
      <c r="E25" s="22">
        <v>173.188</v>
      </c>
      <c r="F25" s="22">
        <v>172.13</v>
      </c>
      <c r="G25" s="22">
        <v>161.957</v>
      </c>
      <c r="H25" s="22">
        <v>129.635</v>
      </c>
      <c r="I25" s="22">
        <v>139.236</v>
      </c>
      <c r="J25" s="22">
        <v>184.761</v>
      </c>
      <c r="K25" s="22">
        <v>176.185</v>
      </c>
      <c r="L25" s="22">
        <v>173.167</v>
      </c>
      <c r="M25" s="22">
        <v>170.345</v>
      </c>
      <c r="N25" s="22">
        <v>159.406</v>
      </c>
      <c r="O25" s="22">
        <v>132.892</v>
      </c>
      <c r="P25" s="22">
        <v>140.128</v>
      </c>
      <c r="Q25" s="22">
        <v>180.785</v>
      </c>
      <c r="R25" s="22">
        <v>181.347</v>
      </c>
      <c r="S25" s="22">
        <v>176.672</v>
      </c>
      <c r="T25" s="22">
        <v>173.248</v>
      </c>
      <c r="U25" s="22">
        <v>164.669</v>
      </c>
      <c r="V25" s="22">
        <v>132.976</v>
      </c>
      <c r="W25" s="22">
        <v>137.619</v>
      </c>
      <c r="X25" s="22">
        <v>173.401</v>
      </c>
      <c r="Y25" s="22">
        <v>129.262</v>
      </c>
      <c r="Z25" s="22">
        <v>130.941</v>
      </c>
      <c r="AA25" s="22">
        <v>175.946</v>
      </c>
      <c r="AB25" s="22">
        <v>171.097</v>
      </c>
      <c r="AC25" s="22">
        <v>137.741</v>
      </c>
      <c r="AD25" s="22">
        <v>141.623</v>
      </c>
      <c r="AE25" s="22">
        <v>179.324</v>
      </c>
      <c r="AF25" s="22">
        <v>140.807</v>
      </c>
    </row>
    <row r="26" spans="1:32" ht="12.75">
      <c r="A26" s="18" t="s">
        <v>20</v>
      </c>
      <c r="B26" s="22">
        <v>129.102</v>
      </c>
      <c r="C26" s="22">
        <v>160.149</v>
      </c>
      <c r="D26" s="22">
        <v>168.188</v>
      </c>
      <c r="E26" s="22">
        <v>165.852</v>
      </c>
      <c r="F26" s="22">
        <v>165.414</v>
      </c>
      <c r="G26" s="22">
        <v>154.826</v>
      </c>
      <c r="H26" s="22">
        <v>121.771</v>
      </c>
      <c r="I26" s="22">
        <v>132.138</v>
      </c>
      <c r="J26" s="22">
        <v>176.595</v>
      </c>
      <c r="K26" s="22">
        <v>168.445</v>
      </c>
      <c r="L26" s="22">
        <v>164.721</v>
      </c>
      <c r="M26" s="22">
        <v>162.405</v>
      </c>
      <c r="N26" s="22">
        <v>151.137</v>
      </c>
      <c r="O26" s="22">
        <v>123.334</v>
      </c>
      <c r="P26" s="22">
        <v>132.786</v>
      </c>
      <c r="Q26" s="22">
        <v>173.201</v>
      </c>
      <c r="R26" s="22">
        <v>174.247</v>
      </c>
      <c r="S26" s="22">
        <v>170.084</v>
      </c>
      <c r="T26" s="22">
        <v>167.219</v>
      </c>
      <c r="U26" s="22">
        <v>155.89</v>
      </c>
      <c r="V26" s="22">
        <v>124.821</v>
      </c>
      <c r="W26" s="22">
        <v>130.542</v>
      </c>
      <c r="X26" s="22">
        <v>166.515</v>
      </c>
      <c r="Y26" s="22">
        <v>119.62</v>
      </c>
      <c r="Z26" s="22">
        <v>125.889</v>
      </c>
      <c r="AA26" s="22">
        <v>167.259</v>
      </c>
      <c r="AB26" s="22">
        <v>162.578</v>
      </c>
      <c r="AC26" s="22">
        <v>129.135</v>
      </c>
      <c r="AD26" s="22">
        <v>132.135</v>
      </c>
      <c r="AE26" s="22">
        <v>170.441</v>
      </c>
      <c r="AF26" s="22">
        <v>126.773</v>
      </c>
    </row>
    <row r="27" spans="1:32" ht="12.75">
      <c r="A27" s="18" t="s">
        <v>21</v>
      </c>
      <c r="B27" s="22">
        <v>125.08</v>
      </c>
      <c r="C27" s="22">
        <v>148.797</v>
      </c>
      <c r="D27" s="22">
        <v>157.955</v>
      </c>
      <c r="E27" s="22">
        <v>156.661</v>
      </c>
      <c r="F27" s="22">
        <v>154.868</v>
      </c>
      <c r="G27" s="22">
        <v>147.714</v>
      </c>
      <c r="H27" s="22">
        <v>120.184</v>
      </c>
      <c r="I27" s="22">
        <v>129.556</v>
      </c>
      <c r="J27" s="22">
        <v>165.972</v>
      </c>
      <c r="K27" s="22">
        <v>158.972</v>
      </c>
      <c r="L27" s="22">
        <v>154.902</v>
      </c>
      <c r="M27" s="22">
        <v>151.384</v>
      </c>
      <c r="N27" s="22">
        <v>143.994</v>
      </c>
      <c r="O27" s="22">
        <v>121.786</v>
      </c>
      <c r="P27" s="22">
        <v>130.834</v>
      </c>
      <c r="Q27" s="22">
        <v>163.708</v>
      </c>
      <c r="R27" s="22">
        <v>165.337</v>
      </c>
      <c r="S27" s="22">
        <v>162.821</v>
      </c>
      <c r="T27" s="22">
        <v>158.405</v>
      </c>
      <c r="U27" s="22">
        <v>147.249</v>
      </c>
      <c r="V27" s="22">
        <v>124.555</v>
      </c>
      <c r="W27" s="22">
        <v>129.88</v>
      </c>
      <c r="X27" s="22">
        <v>159.384</v>
      </c>
      <c r="Y27" s="22">
        <v>122.006</v>
      </c>
      <c r="Z27" s="22">
        <v>125.927</v>
      </c>
      <c r="AA27" s="22">
        <v>157.487</v>
      </c>
      <c r="AB27" s="22">
        <v>155.185</v>
      </c>
      <c r="AC27" s="22">
        <v>127.701</v>
      </c>
      <c r="AD27" s="22">
        <v>129.49</v>
      </c>
      <c r="AE27" s="22">
        <v>160.411</v>
      </c>
      <c r="AF27" s="22">
        <v>122.044</v>
      </c>
    </row>
    <row r="28" spans="1:32" ht="12.75">
      <c r="A28" s="18" t="s">
        <v>22</v>
      </c>
      <c r="B28" s="22">
        <v>111.97</v>
      </c>
      <c r="C28" s="22">
        <v>128.293</v>
      </c>
      <c r="D28" s="22">
        <v>136.869</v>
      </c>
      <c r="E28" s="22">
        <v>135.623</v>
      </c>
      <c r="F28" s="22">
        <v>134.555</v>
      </c>
      <c r="G28" s="22">
        <v>133.176</v>
      </c>
      <c r="H28" s="22">
        <v>112.135</v>
      </c>
      <c r="I28" s="22">
        <v>116.551</v>
      </c>
      <c r="J28" s="22">
        <v>143.398</v>
      </c>
      <c r="K28" s="22">
        <v>138.012</v>
      </c>
      <c r="L28" s="22">
        <v>133.604</v>
      </c>
      <c r="M28" s="22">
        <v>130.964</v>
      </c>
      <c r="N28" s="22">
        <v>129.278</v>
      </c>
      <c r="O28" s="22">
        <v>113.536</v>
      </c>
      <c r="P28" s="22">
        <v>117.873</v>
      </c>
      <c r="Q28" s="22">
        <v>142.721</v>
      </c>
      <c r="R28" s="22">
        <v>145.194</v>
      </c>
      <c r="S28" s="22">
        <v>142.768</v>
      </c>
      <c r="T28" s="22">
        <v>138.835</v>
      </c>
      <c r="U28" s="22">
        <v>130.821</v>
      </c>
      <c r="V28" s="22">
        <v>117.097</v>
      </c>
      <c r="W28" s="22">
        <v>119.512</v>
      </c>
      <c r="X28" s="22">
        <v>142.616</v>
      </c>
      <c r="Y28" s="22">
        <v>119.434</v>
      </c>
      <c r="Z28" s="22">
        <v>117.422</v>
      </c>
      <c r="AA28" s="22">
        <v>138.344</v>
      </c>
      <c r="AB28" s="22">
        <v>139.915</v>
      </c>
      <c r="AC28" s="22">
        <v>119.313</v>
      </c>
      <c r="AD28" s="22">
        <v>118.01</v>
      </c>
      <c r="AE28" s="22">
        <v>141.575</v>
      </c>
      <c r="AF28" s="22">
        <v>113.932</v>
      </c>
    </row>
    <row r="29" spans="1:32" ht="12.75">
      <c r="A29" s="18" t="s">
        <v>23</v>
      </c>
      <c r="B29" s="22">
        <v>107.829</v>
      </c>
      <c r="C29" s="22">
        <v>111.608</v>
      </c>
      <c r="D29" s="22">
        <v>120.175</v>
      </c>
      <c r="E29" s="22">
        <v>119.382</v>
      </c>
      <c r="F29" s="22">
        <v>117.803</v>
      </c>
      <c r="G29" s="22">
        <v>122.241</v>
      </c>
      <c r="H29" s="22">
        <v>112.289</v>
      </c>
      <c r="I29" s="22">
        <v>112.375</v>
      </c>
      <c r="J29" s="22">
        <v>126.669</v>
      </c>
      <c r="K29" s="22">
        <v>119.69</v>
      </c>
      <c r="L29" s="22">
        <v>115.594</v>
      </c>
      <c r="M29" s="22">
        <v>114.036</v>
      </c>
      <c r="N29" s="22">
        <v>117.272</v>
      </c>
      <c r="O29" s="22">
        <v>113.147</v>
      </c>
      <c r="P29" s="22">
        <v>110.665</v>
      </c>
      <c r="Q29" s="22">
        <v>125.706</v>
      </c>
      <c r="R29" s="22">
        <v>127.119</v>
      </c>
      <c r="S29" s="22">
        <v>125.606</v>
      </c>
      <c r="T29" s="22">
        <v>122.393</v>
      </c>
      <c r="U29" s="22">
        <v>118.451</v>
      </c>
      <c r="V29" s="22">
        <v>116.625</v>
      </c>
      <c r="W29" s="22">
        <v>115.422</v>
      </c>
      <c r="X29" s="22">
        <v>127.233</v>
      </c>
      <c r="Y29" s="22">
        <v>123.732</v>
      </c>
      <c r="Z29" s="22">
        <v>116.45</v>
      </c>
      <c r="AA29" s="22">
        <v>124.194</v>
      </c>
      <c r="AB29" s="22">
        <v>127.709</v>
      </c>
      <c r="AC29" s="22">
        <v>119.24</v>
      </c>
      <c r="AD29" s="22">
        <v>115.008</v>
      </c>
      <c r="AE29" s="22">
        <v>126.018</v>
      </c>
      <c r="AF29" s="22">
        <v>117.151</v>
      </c>
    </row>
    <row r="30" spans="1:32" ht="12.75">
      <c r="A30" s="18" t="s">
        <v>24</v>
      </c>
      <c r="B30" s="22">
        <v>96.883</v>
      </c>
      <c r="C30" s="22">
        <v>108.706</v>
      </c>
      <c r="D30" s="22">
        <v>118.517</v>
      </c>
      <c r="E30" s="22">
        <v>117.108</v>
      </c>
      <c r="F30" s="22">
        <v>114.702</v>
      </c>
      <c r="G30" s="22">
        <v>121.058</v>
      </c>
      <c r="H30" s="22">
        <v>102.335</v>
      </c>
      <c r="I30" s="22">
        <v>102.098</v>
      </c>
      <c r="J30" s="22">
        <v>123.145</v>
      </c>
      <c r="K30" s="22">
        <v>116.83</v>
      </c>
      <c r="L30" s="22">
        <v>111.45</v>
      </c>
      <c r="M30" s="22">
        <v>110.371</v>
      </c>
      <c r="N30" s="22">
        <v>113.86</v>
      </c>
      <c r="O30" s="22">
        <v>101.659</v>
      </c>
      <c r="P30" s="22">
        <v>97.388</v>
      </c>
      <c r="Q30" s="22">
        <v>121.392</v>
      </c>
      <c r="R30" s="22">
        <v>122.49</v>
      </c>
      <c r="S30" s="22">
        <v>121.234</v>
      </c>
      <c r="T30" s="22">
        <v>115.649</v>
      </c>
      <c r="U30" s="22">
        <v>114.615</v>
      </c>
      <c r="V30" s="22">
        <v>104.917</v>
      </c>
      <c r="W30" s="22">
        <v>101.63</v>
      </c>
      <c r="X30" s="22">
        <v>122.526</v>
      </c>
      <c r="Y30" s="22">
        <v>113.088</v>
      </c>
      <c r="Z30" s="22">
        <v>105.703</v>
      </c>
      <c r="AA30" s="22">
        <v>122.479</v>
      </c>
      <c r="AB30" s="22">
        <v>127.25</v>
      </c>
      <c r="AC30" s="22">
        <v>108.355</v>
      </c>
      <c r="AD30" s="22">
        <v>104.191</v>
      </c>
      <c r="AE30" s="22">
        <v>123.964</v>
      </c>
      <c r="AF30" s="22">
        <v>110.904</v>
      </c>
    </row>
    <row r="31" spans="1:34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>
        <f>IF(B7="","",MAX(B7:AF31))</f>
        <v>232.684</v>
      </c>
      <c r="AH31" t="s">
        <v>37</v>
      </c>
    </row>
    <row r="32" spans="1:33" ht="12.75">
      <c r="A32" s="20" t="s">
        <v>26</v>
      </c>
      <c r="B32" s="24">
        <f aca="true" t="shared" si="2" ref="B32:AF32">IF(B7="","",SUM(B7:B31))</f>
        <v>2849.582</v>
      </c>
      <c r="C32" s="24">
        <f t="shared" si="2"/>
        <v>3817.8770000000004</v>
      </c>
      <c r="D32" s="24">
        <f t="shared" si="2"/>
        <v>3896.342</v>
      </c>
      <c r="E32" s="24">
        <f t="shared" si="2"/>
        <v>3935.4420000000005</v>
      </c>
      <c r="F32" s="24">
        <f t="shared" si="2"/>
        <v>4003.8810000000003</v>
      </c>
      <c r="G32" s="24">
        <f t="shared" si="2"/>
        <v>3868.779</v>
      </c>
      <c r="H32" s="24">
        <f t="shared" si="2"/>
        <v>2961.787000000001</v>
      </c>
      <c r="I32" s="24">
        <f t="shared" si="2"/>
        <v>2930.243</v>
      </c>
      <c r="J32" s="24">
        <f t="shared" si="2"/>
        <v>4136.89</v>
      </c>
      <c r="K32" s="24">
        <f t="shared" si="2"/>
        <v>4019.1990000000005</v>
      </c>
      <c r="L32" s="24">
        <f t="shared" si="2"/>
        <v>3933.382</v>
      </c>
      <c r="M32" s="24">
        <f t="shared" si="2"/>
        <v>3899.2570000000005</v>
      </c>
      <c r="N32" s="24">
        <f t="shared" si="2"/>
        <v>3710.92</v>
      </c>
      <c r="O32" s="24">
        <f t="shared" si="2"/>
        <v>3016.5679999999998</v>
      </c>
      <c r="P32" s="24">
        <f t="shared" si="2"/>
        <v>2915.8800000000006</v>
      </c>
      <c r="Q32" s="24">
        <f t="shared" si="2"/>
        <v>3955.723</v>
      </c>
      <c r="R32" s="24">
        <f t="shared" si="2"/>
        <v>4052.9280000000003</v>
      </c>
      <c r="S32" s="24">
        <f t="shared" si="2"/>
        <v>4003.1999999999994</v>
      </c>
      <c r="T32" s="24">
        <f t="shared" si="2"/>
        <v>3968.2490000000003</v>
      </c>
      <c r="U32" s="24">
        <f t="shared" si="2"/>
        <v>3928.2799999999993</v>
      </c>
      <c r="V32" s="24">
        <f t="shared" si="2"/>
        <v>2908.1490000000003</v>
      </c>
      <c r="W32" s="24">
        <f t="shared" si="2"/>
        <v>2946.5350000000008</v>
      </c>
      <c r="X32" s="24">
        <f t="shared" si="2"/>
        <v>3909.2299999999996</v>
      </c>
      <c r="Y32" s="24">
        <f t="shared" si="2"/>
        <v>3100.045</v>
      </c>
      <c r="Z32" s="24">
        <f t="shared" si="2"/>
        <v>3050.6009999999997</v>
      </c>
      <c r="AA32" s="24">
        <f t="shared" si="2"/>
        <v>3951.414999999999</v>
      </c>
      <c r="AB32" s="24">
        <f t="shared" si="2"/>
        <v>3986.3159999999993</v>
      </c>
      <c r="AC32" s="24">
        <f t="shared" si="2"/>
        <v>3123.2439999999992</v>
      </c>
      <c r="AD32" s="24">
        <f t="shared" si="2"/>
        <v>3017.3679999999995</v>
      </c>
      <c r="AE32" s="24">
        <f t="shared" si="2"/>
        <v>4076.558</v>
      </c>
      <c r="AF32" s="24">
        <f t="shared" si="2"/>
        <v>3325.3219999999997</v>
      </c>
      <c r="AG32" s="24">
        <f>IF(B32="","",SUM(B32:AF32))</f>
        <v>111199.192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3" max="33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32" ht="12.7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>
      <c r="A5" s="10" t="s">
        <v>30</v>
      </c>
      <c r="B5" s="10" t="str">
        <f>TEXT(B6,"ddd")</f>
        <v>Tue</v>
      </c>
      <c r="C5" s="10" t="str">
        <f aca="true" t="shared" si="0" ref="C5:AF5">TEXT(C6,"ddd")</f>
        <v>Wed</v>
      </c>
      <c r="D5" s="10" t="str">
        <f t="shared" si="0"/>
        <v>Thu</v>
      </c>
      <c r="E5" s="10" t="str">
        <f t="shared" si="0"/>
        <v>Fri</v>
      </c>
      <c r="F5" s="10" t="str">
        <f t="shared" si="0"/>
        <v>Sat</v>
      </c>
      <c r="G5" s="10" t="str">
        <f t="shared" si="0"/>
        <v>Sun</v>
      </c>
      <c r="H5" s="10" t="str">
        <f t="shared" si="0"/>
        <v>Mon</v>
      </c>
      <c r="I5" s="10" t="str">
        <f t="shared" si="0"/>
        <v>Tue</v>
      </c>
      <c r="J5" s="10" t="str">
        <f t="shared" si="0"/>
        <v>Wed</v>
      </c>
      <c r="K5" s="10" t="str">
        <f t="shared" si="0"/>
        <v>Thu</v>
      </c>
      <c r="L5" s="10" t="str">
        <f t="shared" si="0"/>
        <v>Fri</v>
      </c>
      <c r="M5" s="10" t="str">
        <f t="shared" si="0"/>
        <v>Sat</v>
      </c>
      <c r="N5" s="10" t="str">
        <f t="shared" si="0"/>
        <v>Sun</v>
      </c>
      <c r="O5" s="10" t="str">
        <f t="shared" si="0"/>
        <v>Mon</v>
      </c>
      <c r="P5" s="10" t="str">
        <f t="shared" si="0"/>
        <v>Tue</v>
      </c>
      <c r="Q5" s="10" t="str">
        <f t="shared" si="0"/>
        <v>Wed</v>
      </c>
      <c r="R5" s="10" t="str">
        <f t="shared" si="0"/>
        <v>Thu</v>
      </c>
      <c r="S5" s="10" t="str">
        <f t="shared" si="0"/>
        <v>Fri</v>
      </c>
      <c r="T5" s="10" t="str">
        <f t="shared" si="0"/>
        <v>Sat</v>
      </c>
      <c r="U5" s="10" t="str">
        <f t="shared" si="0"/>
        <v>Sun</v>
      </c>
      <c r="V5" s="10" t="str">
        <f t="shared" si="0"/>
        <v>Mon</v>
      </c>
      <c r="W5" s="10" t="str">
        <f t="shared" si="0"/>
        <v>Tue</v>
      </c>
      <c r="X5" s="10" t="str">
        <f t="shared" si="0"/>
        <v>Wed</v>
      </c>
      <c r="Y5" s="10" t="str">
        <f t="shared" si="0"/>
        <v>Thu</v>
      </c>
      <c r="Z5" s="10" t="str">
        <f t="shared" si="0"/>
        <v>Fri</v>
      </c>
      <c r="AA5" s="10" t="str">
        <f t="shared" si="0"/>
        <v>Sat</v>
      </c>
      <c r="AB5" s="10" t="str">
        <f t="shared" si="0"/>
        <v>Sun</v>
      </c>
      <c r="AC5" s="10" t="str">
        <f t="shared" si="0"/>
        <v>Mon</v>
      </c>
      <c r="AD5" s="10" t="str">
        <f t="shared" si="0"/>
        <v>Tue</v>
      </c>
      <c r="AE5" s="10" t="str">
        <f t="shared" si="0"/>
        <v>Wed</v>
      </c>
      <c r="AF5" s="10" t="str">
        <f t="shared" si="0"/>
        <v>Thu</v>
      </c>
    </row>
    <row r="6" spans="1:32" ht="12.75">
      <c r="A6" s="13" t="s">
        <v>28</v>
      </c>
      <c r="B6" s="25">
        <v>37257</v>
      </c>
      <c r="C6" s="26">
        <f>B6+1</f>
        <v>37258</v>
      </c>
      <c r="D6" s="26">
        <f aca="true" t="shared" si="1" ref="D6:AF6">C6+1</f>
        <v>37259</v>
      </c>
      <c r="E6" s="26">
        <f t="shared" si="1"/>
        <v>37260</v>
      </c>
      <c r="F6" s="26">
        <f t="shared" si="1"/>
        <v>37261</v>
      </c>
      <c r="G6" s="26">
        <f t="shared" si="1"/>
        <v>37262</v>
      </c>
      <c r="H6" s="26">
        <f t="shared" si="1"/>
        <v>37263</v>
      </c>
      <c r="I6" s="26">
        <f t="shared" si="1"/>
        <v>37264</v>
      </c>
      <c r="J6" s="26">
        <f t="shared" si="1"/>
        <v>37265</v>
      </c>
      <c r="K6" s="26">
        <f t="shared" si="1"/>
        <v>37266</v>
      </c>
      <c r="L6" s="26">
        <f t="shared" si="1"/>
        <v>37267</v>
      </c>
      <c r="M6" s="26">
        <f t="shared" si="1"/>
        <v>37268</v>
      </c>
      <c r="N6" s="26">
        <f t="shared" si="1"/>
        <v>37269</v>
      </c>
      <c r="O6" s="26">
        <f t="shared" si="1"/>
        <v>37270</v>
      </c>
      <c r="P6" s="26">
        <f t="shared" si="1"/>
        <v>37271</v>
      </c>
      <c r="Q6" s="26">
        <f t="shared" si="1"/>
        <v>37272</v>
      </c>
      <c r="R6" s="26">
        <f t="shared" si="1"/>
        <v>37273</v>
      </c>
      <c r="S6" s="26">
        <f t="shared" si="1"/>
        <v>37274</v>
      </c>
      <c r="T6" s="26">
        <f t="shared" si="1"/>
        <v>37275</v>
      </c>
      <c r="U6" s="26">
        <f t="shared" si="1"/>
        <v>37276</v>
      </c>
      <c r="V6" s="26">
        <f t="shared" si="1"/>
        <v>37277</v>
      </c>
      <c r="W6" s="26">
        <f t="shared" si="1"/>
        <v>37278</v>
      </c>
      <c r="X6" s="26">
        <f>W6+1</f>
        <v>37279</v>
      </c>
      <c r="Y6" s="26">
        <f t="shared" si="1"/>
        <v>37280</v>
      </c>
      <c r="Z6" s="26">
        <f t="shared" si="1"/>
        <v>37281</v>
      </c>
      <c r="AA6" s="26">
        <f t="shared" si="1"/>
        <v>37282</v>
      </c>
      <c r="AB6" s="26">
        <f t="shared" si="1"/>
        <v>37283</v>
      </c>
      <c r="AC6" s="26">
        <f t="shared" si="1"/>
        <v>37284</v>
      </c>
      <c r="AD6" s="26">
        <f>AC6+1</f>
        <v>37285</v>
      </c>
      <c r="AE6" s="26">
        <f t="shared" si="1"/>
        <v>37286</v>
      </c>
      <c r="AF6" s="26">
        <f t="shared" si="1"/>
        <v>37287</v>
      </c>
    </row>
    <row r="7" spans="1:32" ht="12.75">
      <c r="A7" s="17" t="s">
        <v>1</v>
      </c>
      <c r="B7" s="21">
        <v>94.186</v>
      </c>
      <c r="C7" s="21">
        <v>84.618</v>
      </c>
      <c r="D7" s="21">
        <v>82.277</v>
      </c>
      <c r="E7" s="21">
        <v>82.367</v>
      </c>
      <c r="F7" s="21">
        <v>75.734</v>
      </c>
      <c r="G7" s="21">
        <v>72.31</v>
      </c>
      <c r="H7" s="21">
        <v>75.709</v>
      </c>
      <c r="I7" s="21">
        <v>80.916</v>
      </c>
      <c r="J7" s="21">
        <v>80.097</v>
      </c>
      <c r="K7" s="21">
        <v>77.18</v>
      </c>
      <c r="L7" s="21">
        <v>74.281</v>
      </c>
      <c r="M7" s="21">
        <v>70.47</v>
      </c>
      <c r="N7" s="21">
        <v>69.792</v>
      </c>
      <c r="O7" s="21">
        <v>72.599</v>
      </c>
      <c r="P7" s="21">
        <v>76.656</v>
      </c>
      <c r="Q7" s="21">
        <v>78.903</v>
      </c>
      <c r="R7" s="21">
        <v>78.557</v>
      </c>
      <c r="S7" s="21">
        <v>80.336</v>
      </c>
      <c r="T7" s="21">
        <v>74.435</v>
      </c>
      <c r="U7" s="21">
        <v>75.302</v>
      </c>
      <c r="V7" s="21">
        <v>77.662</v>
      </c>
      <c r="W7" s="21">
        <v>77.041</v>
      </c>
      <c r="X7" s="21">
        <v>77.254</v>
      </c>
      <c r="Y7" s="21">
        <v>72.308</v>
      </c>
      <c r="Z7" s="21">
        <v>74.497</v>
      </c>
      <c r="AA7" s="21">
        <v>70.407</v>
      </c>
      <c r="AB7" s="21">
        <v>68.664</v>
      </c>
      <c r="AC7" s="21">
        <v>73.53</v>
      </c>
      <c r="AD7" s="21">
        <v>74.458</v>
      </c>
      <c r="AE7" s="21">
        <v>73.575</v>
      </c>
      <c r="AF7" s="21">
        <v>78.599</v>
      </c>
    </row>
    <row r="8" spans="1:32" ht="12.75">
      <c r="A8" s="18" t="s">
        <v>2</v>
      </c>
      <c r="B8" s="22">
        <v>89.44</v>
      </c>
      <c r="C8" s="22">
        <v>83.968</v>
      </c>
      <c r="D8" s="22">
        <v>80.385</v>
      </c>
      <c r="E8" s="22">
        <v>81.133</v>
      </c>
      <c r="F8" s="22">
        <v>73.963</v>
      </c>
      <c r="G8" s="22">
        <v>70.249</v>
      </c>
      <c r="H8" s="22">
        <v>74.644</v>
      </c>
      <c r="I8" s="22">
        <v>79.438</v>
      </c>
      <c r="J8" s="22">
        <v>78.189</v>
      </c>
      <c r="K8" s="22">
        <v>75.522</v>
      </c>
      <c r="L8" s="22">
        <v>72.779</v>
      </c>
      <c r="M8" s="22">
        <v>68.593</v>
      </c>
      <c r="N8" s="22">
        <v>67.908</v>
      </c>
      <c r="O8" s="22">
        <v>70.997</v>
      </c>
      <c r="P8" s="22">
        <v>75.684</v>
      </c>
      <c r="Q8" s="22">
        <v>77.326</v>
      </c>
      <c r="R8" s="22">
        <v>77.34</v>
      </c>
      <c r="S8" s="22">
        <v>78.725</v>
      </c>
      <c r="T8" s="22">
        <v>72.882</v>
      </c>
      <c r="U8" s="22">
        <v>72.313</v>
      </c>
      <c r="V8" s="22">
        <v>76.348</v>
      </c>
      <c r="W8" s="22">
        <v>75.508</v>
      </c>
      <c r="X8" s="22">
        <v>76.094</v>
      </c>
      <c r="Y8" s="22">
        <v>70.726</v>
      </c>
      <c r="Z8" s="22">
        <v>73.077</v>
      </c>
      <c r="AA8" s="22">
        <v>69.037</v>
      </c>
      <c r="AB8" s="22">
        <v>67.19</v>
      </c>
      <c r="AC8" s="22">
        <v>72.458</v>
      </c>
      <c r="AD8" s="22">
        <v>73.429</v>
      </c>
      <c r="AE8" s="22">
        <v>72.457</v>
      </c>
      <c r="AF8" s="22">
        <v>77.563</v>
      </c>
    </row>
    <row r="9" spans="1:32" ht="12.75">
      <c r="A9" s="18" t="s">
        <v>3</v>
      </c>
      <c r="B9" s="22">
        <v>84.55</v>
      </c>
      <c r="C9" s="22">
        <v>82.163</v>
      </c>
      <c r="D9" s="22">
        <v>78.625</v>
      </c>
      <c r="E9" s="22">
        <v>79.907</v>
      </c>
      <c r="F9" s="22">
        <v>72.106</v>
      </c>
      <c r="G9" s="22">
        <v>67.997</v>
      </c>
      <c r="H9" s="22">
        <v>73.311</v>
      </c>
      <c r="I9" s="22">
        <v>78.155</v>
      </c>
      <c r="J9" s="22">
        <v>76.485</v>
      </c>
      <c r="K9" s="22">
        <v>73.914</v>
      </c>
      <c r="L9" s="22">
        <v>71.086</v>
      </c>
      <c r="M9" s="22">
        <v>67.206</v>
      </c>
      <c r="N9" s="22">
        <v>65.607</v>
      </c>
      <c r="O9" s="22">
        <v>70.635</v>
      </c>
      <c r="P9" s="22">
        <v>74.353</v>
      </c>
      <c r="Q9" s="22">
        <v>75.619</v>
      </c>
      <c r="R9" s="22">
        <v>76.36</v>
      </c>
      <c r="S9" s="22">
        <v>77.033</v>
      </c>
      <c r="T9" s="22">
        <v>71.485</v>
      </c>
      <c r="U9" s="22">
        <v>70.356</v>
      </c>
      <c r="V9" s="22">
        <v>74.692</v>
      </c>
      <c r="W9" s="22">
        <v>73.969</v>
      </c>
      <c r="X9" s="22">
        <v>75.168</v>
      </c>
      <c r="Y9" s="22">
        <v>69.188</v>
      </c>
      <c r="Z9" s="22">
        <v>71.533</v>
      </c>
      <c r="AA9" s="22">
        <v>67.227</v>
      </c>
      <c r="AB9" s="22">
        <v>65.372</v>
      </c>
      <c r="AC9" s="22">
        <v>71.4</v>
      </c>
      <c r="AD9" s="22">
        <v>71.953</v>
      </c>
      <c r="AE9" s="22">
        <v>70.984</v>
      </c>
      <c r="AF9" s="22">
        <v>76.336</v>
      </c>
    </row>
    <row r="10" spans="1:32" ht="12.75">
      <c r="A10" s="18" t="s">
        <v>4</v>
      </c>
      <c r="B10" s="22">
        <v>82.248</v>
      </c>
      <c r="C10" s="22">
        <v>82.163</v>
      </c>
      <c r="D10" s="22">
        <v>78.662</v>
      </c>
      <c r="E10" s="22">
        <v>79.836</v>
      </c>
      <c r="F10" s="22">
        <v>73.126</v>
      </c>
      <c r="G10" s="22">
        <v>68.625</v>
      </c>
      <c r="H10" s="22">
        <v>73.016</v>
      </c>
      <c r="I10" s="22">
        <v>77.823</v>
      </c>
      <c r="J10" s="22">
        <v>76.168</v>
      </c>
      <c r="K10" s="22">
        <v>73.59</v>
      </c>
      <c r="L10" s="22">
        <v>70.829</v>
      </c>
      <c r="M10" s="22">
        <v>68.163</v>
      </c>
      <c r="N10" s="22">
        <v>66.081</v>
      </c>
      <c r="O10" s="22">
        <v>70.802</v>
      </c>
      <c r="P10" s="22">
        <v>74.242</v>
      </c>
      <c r="Q10" s="22">
        <v>74.994</v>
      </c>
      <c r="R10" s="22">
        <v>76.328</v>
      </c>
      <c r="S10" s="22">
        <v>76.775</v>
      </c>
      <c r="T10" s="22">
        <v>72.892</v>
      </c>
      <c r="U10" s="22">
        <v>71.694</v>
      </c>
      <c r="V10" s="22">
        <v>74.547</v>
      </c>
      <c r="W10" s="22">
        <v>73.723</v>
      </c>
      <c r="X10" s="22">
        <v>74.682</v>
      </c>
      <c r="Y10" s="22">
        <v>68.852</v>
      </c>
      <c r="Z10" s="22">
        <v>71.229</v>
      </c>
      <c r="AA10" s="22">
        <v>68.332</v>
      </c>
      <c r="AB10" s="22">
        <v>66.154</v>
      </c>
      <c r="AC10" s="22">
        <v>71.372</v>
      </c>
      <c r="AD10" s="22">
        <v>71.849</v>
      </c>
      <c r="AE10" s="22">
        <v>71.057</v>
      </c>
      <c r="AF10" s="22">
        <v>76.104</v>
      </c>
    </row>
    <row r="11" spans="1:32" ht="12.75">
      <c r="A11" s="18" t="s">
        <v>5</v>
      </c>
      <c r="B11" s="22">
        <v>82.696</v>
      </c>
      <c r="C11" s="22">
        <v>86.312</v>
      </c>
      <c r="D11" s="22">
        <v>82.565</v>
      </c>
      <c r="E11" s="22">
        <v>83.925</v>
      </c>
      <c r="F11" s="22">
        <v>72.607</v>
      </c>
      <c r="G11" s="22">
        <v>67.187</v>
      </c>
      <c r="H11" s="22">
        <v>77.476</v>
      </c>
      <c r="I11" s="22">
        <v>82.235</v>
      </c>
      <c r="J11" s="22">
        <v>79.927</v>
      </c>
      <c r="K11" s="22">
        <v>77.473</v>
      </c>
      <c r="L11" s="22">
        <v>74.808</v>
      </c>
      <c r="M11" s="22">
        <v>67.578</v>
      </c>
      <c r="N11" s="22">
        <v>64.632</v>
      </c>
      <c r="O11" s="22">
        <v>75.14</v>
      </c>
      <c r="P11" s="22">
        <v>78.212</v>
      </c>
      <c r="Q11" s="22">
        <v>79.387</v>
      </c>
      <c r="R11" s="22">
        <v>80.492</v>
      </c>
      <c r="S11" s="22">
        <v>80.626</v>
      </c>
      <c r="T11" s="22">
        <v>72.636</v>
      </c>
      <c r="U11" s="22">
        <v>70.949</v>
      </c>
      <c r="V11" s="22">
        <v>77.759</v>
      </c>
      <c r="W11" s="22">
        <v>77.728</v>
      </c>
      <c r="X11" s="22">
        <v>78.511</v>
      </c>
      <c r="Y11" s="22">
        <v>72.848</v>
      </c>
      <c r="Z11" s="22">
        <v>75.177</v>
      </c>
      <c r="AA11" s="22">
        <v>67.798</v>
      </c>
      <c r="AB11" s="22">
        <v>65.001</v>
      </c>
      <c r="AC11" s="22">
        <v>75.059</v>
      </c>
      <c r="AD11" s="22">
        <v>75.708</v>
      </c>
      <c r="AE11" s="22">
        <v>75.31</v>
      </c>
      <c r="AF11" s="22">
        <v>80.358</v>
      </c>
    </row>
    <row r="12" spans="1:32" ht="12.75">
      <c r="A12" s="18" t="s">
        <v>6</v>
      </c>
      <c r="B12" s="22">
        <v>87.038</v>
      </c>
      <c r="C12" s="22">
        <v>102.076</v>
      </c>
      <c r="D12" s="22">
        <v>97.59</v>
      </c>
      <c r="E12" s="22">
        <v>99.234</v>
      </c>
      <c r="F12" s="22">
        <v>78.562</v>
      </c>
      <c r="G12" s="22">
        <v>71.534</v>
      </c>
      <c r="H12" s="22">
        <v>92.135</v>
      </c>
      <c r="I12" s="22">
        <v>97.647</v>
      </c>
      <c r="J12" s="22">
        <v>95.359</v>
      </c>
      <c r="K12" s="22">
        <v>92.673</v>
      </c>
      <c r="L12" s="22">
        <v>90.092</v>
      </c>
      <c r="M12" s="22">
        <v>73.707</v>
      </c>
      <c r="N12" s="22">
        <v>68.834</v>
      </c>
      <c r="O12" s="22">
        <v>90.133</v>
      </c>
      <c r="P12" s="22">
        <v>93.667</v>
      </c>
      <c r="Q12" s="22">
        <v>94.745</v>
      </c>
      <c r="R12" s="22">
        <v>96.285</v>
      </c>
      <c r="S12" s="22">
        <v>95.933</v>
      </c>
      <c r="T12" s="22">
        <v>78.82</v>
      </c>
      <c r="U12" s="22">
        <v>75.426</v>
      </c>
      <c r="V12" s="22">
        <v>88.558</v>
      </c>
      <c r="W12" s="22">
        <v>93.236</v>
      </c>
      <c r="X12" s="22">
        <v>93.852</v>
      </c>
      <c r="Y12" s="22">
        <v>88.052</v>
      </c>
      <c r="Z12" s="22">
        <v>90.259</v>
      </c>
      <c r="AA12" s="22">
        <v>73.702</v>
      </c>
      <c r="AB12" s="22">
        <v>69.515</v>
      </c>
      <c r="AC12" s="22">
        <v>90.456</v>
      </c>
      <c r="AD12" s="22">
        <v>91.172</v>
      </c>
      <c r="AE12" s="22">
        <v>90.486</v>
      </c>
      <c r="AF12" s="22">
        <v>95.649</v>
      </c>
    </row>
    <row r="13" spans="1:32" ht="12.75">
      <c r="A13" s="18" t="s">
        <v>7</v>
      </c>
      <c r="B13" s="22">
        <v>86.446</v>
      </c>
      <c r="C13" s="22">
        <v>119.036</v>
      </c>
      <c r="D13" s="22">
        <v>115.444</v>
      </c>
      <c r="E13" s="22">
        <v>117.63</v>
      </c>
      <c r="F13" s="22">
        <v>87.432</v>
      </c>
      <c r="G13" s="22">
        <v>78.419</v>
      </c>
      <c r="H13" s="22">
        <v>105.254</v>
      </c>
      <c r="I13" s="22">
        <v>115.556</v>
      </c>
      <c r="J13" s="22">
        <v>112.815</v>
      </c>
      <c r="K13" s="22">
        <v>110.646</v>
      </c>
      <c r="L13" s="22">
        <v>108.245</v>
      </c>
      <c r="M13" s="22">
        <v>83.003</v>
      </c>
      <c r="N13" s="22">
        <v>75.116</v>
      </c>
      <c r="O13" s="22">
        <v>106.428</v>
      </c>
      <c r="P13" s="22">
        <v>110.984</v>
      </c>
      <c r="Q13" s="22">
        <v>111.608</v>
      </c>
      <c r="R13" s="22">
        <v>114.28</v>
      </c>
      <c r="S13" s="22">
        <v>113.844</v>
      </c>
      <c r="T13" s="22">
        <v>89.149</v>
      </c>
      <c r="U13" s="22">
        <v>82.405</v>
      </c>
      <c r="V13" s="22">
        <v>97.519</v>
      </c>
      <c r="W13" s="22">
        <v>110.725</v>
      </c>
      <c r="X13" s="22">
        <v>111.398</v>
      </c>
      <c r="Y13" s="22">
        <v>106.316</v>
      </c>
      <c r="Z13" s="22">
        <v>107.491</v>
      </c>
      <c r="AA13" s="22">
        <v>83.115</v>
      </c>
      <c r="AB13" s="22">
        <v>76.501</v>
      </c>
      <c r="AC13" s="22">
        <v>108.702</v>
      </c>
      <c r="AD13" s="22">
        <v>109.179</v>
      </c>
      <c r="AE13" s="22">
        <v>108.487</v>
      </c>
      <c r="AF13" s="22">
        <v>113.36</v>
      </c>
    </row>
    <row r="14" spans="1:32" ht="12.75">
      <c r="A14" s="18" t="s">
        <v>8</v>
      </c>
      <c r="B14" s="22">
        <v>109.654</v>
      </c>
      <c r="C14" s="22">
        <v>149.133</v>
      </c>
      <c r="D14" s="22">
        <v>145.886</v>
      </c>
      <c r="E14" s="22">
        <v>148.829</v>
      </c>
      <c r="F14" s="22">
        <v>96.32</v>
      </c>
      <c r="G14" s="22">
        <v>86.447</v>
      </c>
      <c r="H14" s="22">
        <v>135.887</v>
      </c>
      <c r="I14" s="22">
        <v>144.292</v>
      </c>
      <c r="J14" s="22">
        <v>143.5</v>
      </c>
      <c r="K14" s="22">
        <v>139.224</v>
      </c>
      <c r="L14" s="22">
        <v>137.845</v>
      </c>
      <c r="M14" s="22">
        <v>91.847</v>
      </c>
      <c r="N14" s="22">
        <v>83.967</v>
      </c>
      <c r="O14" s="22">
        <v>133.009</v>
      </c>
      <c r="P14" s="22">
        <v>142.243</v>
      </c>
      <c r="Q14" s="22">
        <v>138.677</v>
      </c>
      <c r="R14" s="22">
        <v>143.906</v>
      </c>
      <c r="S14" s="22">
        <v>142.677</v>
      </c>
      <c r="T14" s="22">
        <v>99.095</v>
      </c>
      <c r="U14" s="22">
        <v>89.71</v>
      </c>
      <c r="V14" s="22">
        <v>127.463</v>
      </c>
      <c r="W14" s="22">
        <v>137.128</v>
      </c>
      <c r="X14" s="22">
        <v>139.938</v>
      </c>
      <c r="Y14" s="22">
        <v>136.182</v>
      </c>
      <c r="Z14" s="22">
        <v>135.976</v>
      </c>
      <c r="AA14" s="22">
        <v>92.235</v>
      </c>
      <c r="AB14" s="22">
        <v>84.913</v>
      </c>
      <c r="AC14" s="22">
        <v>138.748</v>
      </c>
      <c r="AD14" s="22">
        <v>137.641</v>
      </c>
      <c r="AE14" s="22">
        <v>138.543</v>
      </c>
      <c r="AF14" s="22">
        <v>143.103</v>
      </c>
    </row>
    <row r="15" spans="1:32" ht="12.75">
      <c r="A15" s="18" t="s">
        <v>9</v>
      </c>
      <c r="B15" s="22">
        <v>131.587</v>
      </c>
      <c r="C15" s="22">
        <v>159.094</v>
      </c>
      <c r="D15" s="22">
        <v>154.657</v>
      </c>
      <c r="E15" s="22">
        <v>158.218</v>
      </c>
      <c r="F15" s="22">
        <v>101.729</v>
      </c>
      <c r="G15" s="22">
        <v>93.584</v>
      </c>
      <c r="H15" s="22">
        <v>149.551</v>
      </c>
      <c r="I15" s="22">
        <v>152.636</v>
      </c>
      <c r="J15" s="22">
        <v>153.669</v>
      </c>
      <c r="K15" s="22">
        <v>147.73</v>
      </c>
      <c r="L15" s="22">
        <v>147.477</v>
      </c>
      <c r="M15" s="22">
        <v>97.872</v>
      </c>
      <c r="N15" s="22">
        <v>93.226</v>
      </c>
      <c r="O15" s="22">
        <v>142.833</v>
      </c>
      <c r="P15" s="22">
        <v>153.116</v>
      </c>
      <c r="Q15" s="22">
        <v>146.385</v>
      </c>
      <c r="R15" s="22">
        <v>152.892</v>
      </c>
      <c r="S15" s="22">
        <v>152.647</v>
      </c>
      <c r="T15" s="22">
        <v>104.598</v>
      </c>
      <c r="U15" s="22">
        <v>95.798</v>
      </c>
      <c r="V15" s="22">
        <v>150.314</v>
      </c>
      <c r="W15" s="22">
        <v>144.944</v>
      </c>
      <c r="X15" s="22">
        <v>147.175</v>
      </c>
      <c r="Y15" s="22">
        <v>145.419</v>
      </c>
      <c r="Z15" s="22">
        <v>145.849</v>
      </c>
      <c r="AA15" s="22">
        <v>97.175</v>
      </c>
      <c r="AB15" s="22">
        <v>93.218</v>
      </c>
      <c r="AC15" s="22">
        <v>149.162</v>
      </c>
      <c r="AD15" s="22">
        <v>145.913</v>
      </c>
      <c r="AE15" s="22">
        <v>150.269</v>
      </c>
      <c r="AF15" s="22">
        <v>152.32</v>
      </c>
    </row>
    <row r="16" spans="1:32" ht="12.75">
      <c r="A16" s="18" t="s">
        <v>10</v>
      </c>
      <c r="B16" s="22">
        <v>150.94</v>
      </c>
      <c r="C16" s="22">
        <v>165.808</v>
      </c>
      <c r="D16" s="22">
        <v>160.48</v>
      </c>
      <c r="E16" s="22">
        <v>165.242</v>
      </c>
      <c r="F16" s="22">
        <v>107.67</v>
      </c>
      <c r="G16" s="22">
        <v>101.296</v>
      </c>
      <c r="H16" s="22">
        <v>160.17</v>
      </c>
      <c r="I16" s="22">
        <v>158.685</v>
      </c>
      <c r="J16" s="22">
        <v>161.349</v>
      </c>
      <c r="K16" s="22">
        <v>153.682</v>
      </c>
      <c r="L16" s="22">
        <v>155.091</v>
      </c>
      <c r="M16" s="22">
        <v>104.354</v>
      </c>
      <c r="N16" s="22">
        <v>103.031</v>
      </c>
      <c r="O16" s="22">
        <v>151.158</v>
      </c>
      <c r="P16" s="22">
        <v>162.235</v>
      </c>
      <c r="Q16" s="22">
        <v>152.649</v>
      </c>
      <c r="R16" s="22">
        <v>161.317</v>
      </c>
      <c r="S16" s="22">
        <v>159.575</v>
      </c>
      <c r="T16" s="22">
        <v>109.781</v>
      </c>
      <c r="U16" s="22">
        <v>101.763</v>
      </c>
      <c r="V16" s="22">
        <v>166.187</v>
      </c>
      <c r="W16" s="22">
        <v>150.421</v>
      </c>
      <c r="X16" s="22">
        <v>152.071</v>
      </c>
      <c r="Y16" s="22">
        <v>151.964</v>
      </c>
      <c r="Z16" s="22">
        <v>152.407</v>
      </c>
      <c r="AA16" s="22">
        <v>102.061</v>
      </c>
      <c r="AB16" s="22">
        <v>99.921</v>
      </c>
      <c r="AC16" s="22">
        <v>156.81</v>
      </c>
      <c r="AD16" s="22">
        <v>151.31</v>
      </c>
      <c r="AE16" s="22">
        <v>159.639</v>
      </c>
      <c r="AF16" s="22">
        <v>158.203</v>
      </c>
    </row>
    <row r="17" spans="1:32" ht="12.75">
      <c r="A17" s="18" t="s">
        <v>11</v>
      </c>
      <c r="B17" s="22">
        <v>166.179</v>
      </c>
      <c r="C17" s="22">
        <v>172.296</v>
      </c>
      <c r="D17" s="22">
        <v>166.404</v>
      </c>
      <c r="E17" s="22">
        <v>173.013</v>
      </c>
      <c r="F17" s="22">
        <v>108.013</v>
      </c>
      <c r="G17" s="22">
        <v>103.7</v>
      </c>
      <c r="H17" s="22">
        <v>169.676</v>
      </c>
      <c r="I17" s="22">
        <v>164.113</v>
      </c>
      <c r="J17" s="22">
        <v>168.758</v>
      </c>
      <c r="K17" s="22">
        <v>158.321</v>
      </c>
      <c r="L17" s="22">
        <v>162.747</v>
      </c>
      <c r="M17" s="22">
        <v>104.498</v>
      </c>
      <c r="N17" s="22">
        <v>108.159</v>
      </c>
      <c r="O17" s="22">
        <v>158.332</v>
      </c>
      <c r="P17" s="22">
        <v>171.904</v>
      </c>
      <c r="Q17" s="22">
        <v>158.426</v>
      </c>
      <c r="R17" s="22">
        <v>169.275</v>
      </c>
      <c r="S17" s="22">
        <v>163.885</v>
      </c>
      <c r="T17" s="22">
        <v>108.786</v>
      </c>
      <c r="U17" s="22">
        <v>102.286</v>
      </c>
      <c r="V17" s="22">
        <v>176.475</v>
      </c>
      <c r="W17" s="22">
        <v>156.069</v>
      </c>
      <c r="X17" s="22">
        <v>158.131</v>
      </c>
      <c r="Y17" s="22">
        <v>160.585</v>
      </c>
      <c r="Z17" s="22">
        <v>156.845</v>
      </c>
      <c r="AA17" s="22">
        <v>101.167</v>
      </c>
      <c r="AB17" s="22">
        <v>102.088</v>
      </c>
      <c r="AC17" s="22">
        <v>163.633</v>
      </c>
      <c r="AD17" s="22">
        <v>159.2</v>
      </c>
      <c r="AE17" s="22">
        <v>168.69</v>
      </c>
      <c r="AF17" s="22">
        <v>165.97</v>
      </c>
    </row>
    <row r="18" spans="1:32" ht="12.75">
      <c r="A18" s="18" t="s">
        <v>12</v>
      </c>
      <c r="B18" s="22">
        <v>170.528</v>
      </c>
      <c r="C18" s="22">
        <v>168.876</v>
      </c>
      <c r="D18" s="22">
        <v>164.508</v>
      </c>
      <c r="E18" s="22">
        <v>171.779</v>
      </c>
      <c r="F18" s="22">
        <v>108.821</v>
      </c>
      <c r="G18" s="22">
        <v>107.34</v>
      </c>
      <c r="H18" s="22">
        <v>170.93</v>
      </c>
      <c r="I18" s="22">
        <v>162.013</v>
      </c>
      <c r="J18" s="22">
        <v>168.649</v>
      </c>
      <c r="K18" s="22">
        <v>157.329</v>
      </c>
      <c r="L18" s="22">
        <v>162.22</v>
      </c>
      <c r="M18" s="22">
        <v>104.558</v>
      </c>
      <c r="N18" s="22">
        <v>114.794</v>
      </c>
      <c r="O18" s="22">
        <v>157.494</v>
      </c>
      <c r="P18" s="22">
        <v>172.645</v>
      </c>
      <c r="Q18" s="22">
        <v>157.49</v>
      </c>
      <c r="R18" s="22">
        <v>169.607</v>
      </c>
      <c r="S18" s="22">
        <v>160.314</v>
      </c>
      <c r="T18" s="22">
        <v>108.003</v>
      </c>
      <c r="U18" s="22">
        <v>103.466</v>
      </c>
      <c r="V18" s="22">
        <v>175.611</v>
      </c>
      <c r="W18" s="22">
        <v>155.254</v>
      </c>
      <c r="X18" s="22">
        <v>156.733</v>
      </c>
      <c r="Y18" s="22">
        <v>161.461</v>
      </c>
      <c r="Z18" s="22">
        <v>154.306</v>
      </c>
      <c r="AA18" s="22">
        <v>100.484</v>
      </c>
      <c r="AB18" s="22">
        <v>105.077</v>
      </c>
      <c r="AC18" s="22">
        <v>161.638</v>
      </c>
      <c r="AD18" s="22">
        <v>158.434</v>
      </c>
      <c r="AE18" s="22">
        <v>167.949</v>
      </c>
      <c r="AF18" s="22">
        <v>165.694</v>
      </c>
    </row>
    <row r="19" spans="1:32" ht="12.75">
      <c r="A19" s="18" t="s">
        <v>13</v>
      </c>
      <c r="B19" s="22">
        <v>166.979</v>
      </c>
      <c r="C19" s="22">
        <v>162.766</v>
      </c>
      <c r="D19" s="22">
        <v>159.539</v>
      </c>
      <c r="E19" s="22">
        <v>163.847</v>
      </c>
      <c r="F19" s="22">
        <v>109.604</v>
      </c>
      <c r="G19" s="22">
        <v>110.759</v>
      </c>
      <c r="H19" s="22">
        <v>167.109</v>
      </c>
      <c r="I19" s="22">
        <v>156.811</v>
      </c>
      <c r="J19" s="22">
        <v>163.441</v>
      </c>
      <c r="K19" s="22">
        <v>152.627</v>
      </c>
      <c r="L19" s="22">
        <v>157.719</v>
      </c>
      <c r="M19" s="22">
        <v>104.55</v>
      </c>
      <c r="N19" s="22">
        <v>120.847</v>
      </c>
      <c r="O19" s="22">
        <v>152.491</v>
      </c>
      <c r="P19" s="22">
        <v>168.919</v>
      </c>
      <c r="Q19" s="22">
        <v>152.944</v>
      </c>
      <c r="R19" s="22">
        <v>165.763</v>
      </c>
      <c r="S19" s="22">
        <v>155.121</v>
      </c>
      <c r="T19" s="22">
        <v>108.669</v>
      </c>
      <c r="U19" s="22">
        <v>105.489</v>
      </c>
      <c r="V19" s="22">
        <v>168.43</v>
      </c>
      <c r="W19" s="22">
        <v>150.99</v>
      </c>
      <c r="X19" s="22">
        <v>151.588</v>
      </c>
      <c r="Y19" s="22">
        <v>158.322</v>
      </c>
      <c r="Z19" s="22">
        <v>148.663</v>
      </c>
      <c r="AA19" s="22">
        <v>99.83</v>
      </c>
      <c r="AB19" s="22">
        <v>107.85</v>
      </c>
      <c r="AC19" s="22">
        <v>155.603</v>
      </c>
      <c r="AD19" s="22">
        <v>154.125</v>
      </c>
      <c r="AE19" s="22">
        <v>162.313</v>
      </c>
      <c r="AF19" s="22">
        <v>162.086</v>
      </c>
    </row>
    <row r="20" spans="1:32" ht="12.75">
      <c r="A20" s="18" t="s">
        <v>14</v>
      </c>
      <c r="B20" s="22">
        <v>171.377</v>
      </c>
      <c r="C20" s="22">
        <v>169.307</v>
      </c>
      <c r="D20" s="22">
        <v>167.03</v>
      </c>
      <c r="E20" s="22">
        <v>169.654</v>
      </c>
      <c r="F20" s="22">
        <v>108.744</v>
      </c>
      <c r="G20" s="22">
        <v>110.803</v>
      </c>
      <c r="H20" s="22">
        <v>174.704</v>
      </c>
      <c r="I20" s="22">
        <v>162.771</v>
      </c>
      <c r="J20" s="22">
        <v>170.162</v>
      </c>
      <c r="K20" s="22">
        <v>158.729</v>
      </c>
      <c r="L20" s="22">
        <v>164.709</v>
      </c>
      <c r="M20" s="22">
        <v>103.543</v>
      </c>
      <c r="N20" s="22">
        <v>122.699</v>
      </c>
      <c r="O20" s="22">
        <v>161.403</v>
      </c>
      <c r="P20" s="22">
        <v>175.978</v>
      </c>
      <c r="Q20" s="22">
        <v>159.378</v>
      </c>
      <c r="R20" s="22">
        <v>171.791</v>
      </c>
      <c r="S20" s="22">
        <v>160.982</v>
      </c>
      <c r="T20" s="22">
        <v>108.315</v>
      </c>
      <c r="U20" s="22">
        <v>103.379</v>
      </c>
      <c r="V20" s="22">
        <v>175.45</v>
      </c>
      <c r="W20" s="22">
        <v>157.595</v>
      </c>
      <c r="X20" s="22">
        <v>156.828</v>
      </c>
      <c r="Y20" s="22">
        <v>166.887</v>
      </c>
      <c r="Z20" s="22">
        <v>154.046</v>
      </c>
      <c r="AA20" s="22">
        <v>98.326</v>
      </c>
      <c r="AB20" s="22">
        <v>105.417</v>
      </c>
      <c r="AC20" s="22">
        <v>160.708</v>
      </c>
      <c r="AD20" s="22">
        <v>160.058</v>
      </c>
      <c r="AE20" s="22">
        <v>169.721</v>
      </c>
      <c r="AF20" s="22">
        <v>170.906</v>
      </c>
    </row>
    <row r="21" spans="1:32" ht="12.75">
      <c r="A21" s="18" t="s">
        <v>15</v>
      </c>
      <c r="B21" s="22">
        <v>162.139</v>
      </c>
      <c r="C21" s="22">
        <v>161.955</v>
      </c>
      <c r="D21" s="22">
        <v>159.58</v>
      </c>
      <c r="E21" s="22">
        <v>161.711</v>
      </c>
      <c r="F21" s="22">
        <v>108.247</v>
      </c>
      <c r="G21" s="22">
        <v>110.412</v>
      </c>
      <c r="H21" s="22">
        <v>167.228</v>
      </c>
      <c r="I21" s="22">
        <v>155.329</v>
      </c>
      <c r="J21" s="22">
        <v>163.208</v>
      </c>
      <c r="K21" s="22">
        <v>151.645</v>
      </c>
      <c r="L21" s="22">
        <v>157.614</v>
      </c>
      <c r="M21" s="22">
        <v>102.677</v>
      </c>
      <c r="N21" s="22">
        <v>121.992</v>
      </c>
      <c r="O21" s="22">
        <v>155.223</v>
      </c>
      <c r="P21" s="22">
        <v>168.482</v>
      </c>
      <c r="Q21" s="22">
        <v>152.602</v>
      </c>
      <c r="R21" s="22">
        <v>162.23</v>
      </c>
      <c r="S21" s="22">
        <v>154.495</v>
      </c>
      <c r="T21" s="22">
        <v>108.286</v>
      </c>
      <c r="U21" s="22">
        <v>103.005</v>
      </c>
      <c r="V21" s="22">
        <v>168.866</v>
      </c>
      <c r="W21" s="22">
        <v>149.654</v>
      </c>
      <c r="X21" s="22">
        <v>148.775</v>
      </c>
      <c r="Y21" s="22">
        <v>161.577</v>
      </c>
      <c r="Z21" s="22">
        <v>146.81</v>
      </c>
      <c r="AA21" s="22">
        <v>97.633</v>
      </c>
      <c r="AB21" s="22">
        <v>104.362</v>
      </c>
      <c r="AC21" s="22">
        <v>151.981</v>
      </c>
      <c r="AD21" s="22">
        <v>151.274</v>
      </c>
      <c r="AE21" s="22">
        <v>162.389</v>
      </c>
      <c r="AF21" s="22">
        <v>165.082</v>
      </c>
    </row>
    <row r="22" spans="1:32" ht="12.75">
      <c r="A22" s="18" t="s">
        <v>16</v>
      </c>
      <c r="B22" s="22">
        <v>158.446</v>
      </c>
      <c r="C22" s="22">
        <v>158.354</v>
      </c>
      <c r="D22" s="22">
        <v>155.399</v>
      </c>
      <c r="E22" s="22">
        <v>157.068</v>
      </c>
      <c r="F22" s="22">
        <v>106.444</v>
      </c>
      <c r="G22" s="22">
        <v>108.959</v>
      </c>
      <c r="H22" s="22">
        <v>163.425</v>
      </c>
      <c r="I22" s="22">
        <v>151.872</v>
      </c>
      <c r="J22" s="22">
        <v>160.108</v>
      </c>
      <c r="K22" s="22">
        <v>147.815</v>
      </c>
      <c r="L22" s="22">
        <v>151.916</v>
      </c>
      <c r="M22" s="22">
        <v>100.795</v>
      </c>
      <c r="N22" s="22">
        <v>114.87</v>
      </c>
      <c r="O22" s="22">
        <v>150.613</v>
      </c>
      <c r="P22" s="22">
        <v>164.106</v>
      </c>
      <c r="Q22" s="22">
        <v>148.683</v>
      </c>
      <c r="R22" s="22">
        <v>155.157</v>
      </c>
      <c r="S22" s="22">
        <v>148.448</v>
      </c>
      <c r="T22" s="22">
        <v>106.333</v>
      </c>
      <c r="U22" s="22">
        <v>101.142</v>
      </c>
      <c r="V22" s="22">
        <v>163.399</v>
      </c>
      <c r="W22" s="22">
        <v>144.838</v>
      </c>
      <c r="X22" s="22">
        <v>143.227</v>
      </c>
      <c r="Y22" s="22">
        <v>156.278</v>
      </c>
      <c r="Z22" s="22">
        <v>141.025</v>
      </c>
      <c r="AA22" s="22">
        <v>94.827</v>
      </c>
      <c r="AB22" s="22">
        <v>100.602</v>
      </c>
      <c r="AC22" s="22">
        <v>146.701</v>
      </c>
      <c r="AD22" s="22">
        <v>145.651</v>
      </c>
      <c r="AE22" s="22">
        <v>157.154</v>
      </c>
      <c r="AF22" s="22">
        <v>160.311</v>
      </c>
    </row>
    <row r="23" spans="1:32" ht="12.75">
      <c r="A23" s="18" t="s">
        <v>17</v>
      </c>
      <c r="B23" s="22">
        <v>152.999</v>
      </c>
      <c r="C23" s="22">
        <v>150.769</v>
      </c>
      <c r="D23" s="22">
        <v>147.237</v>
      </c>
      <c r="E23" s="22">
        <v>146.229</v>
      </c>
      <c r="F23" s="22">
        <v>107.626</v>
      </c>
      <c r="G23" s="22">
        <v>111.681</v>
      </c>
      <c r="H23" s="22">
        <v>151.969</v>
      </c>
      <c r="I23" s="22">
        <v>143.781</v>
      </c>
      <c r="J23" s="22">
        <v>148.242</v>
      </c>
      <c r="K23" s="22">
        <v>138.817</v>
      </c>
      <c r="L23" s="22">
        <v>137.393</v>
      </c>
      <c r="M23" s="22">
        <v>101.521</v>
      </c>
      <c r="N23" s="22">
        <v>106.908</v>
      </c>
      <c r="O23" s="22">
        <v>139</v>
      </c>
      <c r="P23" s="22">
        <v>149.059</v>
      </c>
      <c r="Q23" s="22">
        <v>138.128</v>
      </c>
      <c r="R23" s="22">
        <v>139.994</v>
      </c>
      <c r="S23" s="22">
        <v>134.401</v>
      </c>
      <c r="T23" s="22">
        <v>105.497</v>
      </c>
      <c r="U23" s="22">
        <v>102.229</v>
      </c>
      <c r="V23" s="22">
        <v>147.369</v>
      </c>
      <c r="W23" s="22">
        <v>132.488</v>
      </c>
      <c r="X23" s="22">
        <v>130.415</v>
      </c>
      <c r="Y23" s="22">
        <v>140.308</v>
      </c>
      <c r="Z23" s="22">
        <v>125.963</v>
      </c>
      <c r="AA23" s="22">
        <v>92.603</v>
      </c>
      <c r="AB23" s="22">
        <v>98.136</v>
      </c>
      <c r="AC23" s="22">
        <v>132.898</v>
      </c>
      <c r="AD23" s="22">
        <v>131.441</v>
      </c>
      <c r="AE23" s="22">
        <v>139.314</v>
      </c>
      <c r="AF23" s="22">
        <v>142.788</v>
      </c>
    </row>
    <row r="24" spans="1:32" ht="12.75">
      <c r="A24" s="18" t="s">
        <v>18</v>
      </c>
      <c r="B24" s="22">
        <v>144.554</v>
      </c>
      <c r="C24" s="22">
        <v>143.528</v>
      </c>
      <c r="D24" s="22">
        <v>140.355</v>
      </c>
      <c r="E24" s="22">
        <v>136.309</v>
      </c>
      <c r="F24" s="22">
        <v>106.845</v>
      </c>
      <c r="G24" s="22">
        <v>111.021</v>
      </c>
      <c r="H24" s="22">
        <v>141.746</v>
      </c>
      <c r="I24" s="22">
        <v>139.135</v>
      </c>
      <c r="J24" s="22">
        <v>138.38</v>
      </c>
      <c r="K24" s="22">
        <v>131.616</v>
      </c>
      <c r="L24" s="22">
        <v>127.343</v>
      </c>
      <c r="M24" s="22">
        <v>102.982</v>
      </c>
      <c r="N24" s="22">
        <v>99.798</v>
      </c>
      <c r="O24" s="22">
        <v>132.608</v>
      </c>
      <c r="P24" s="22">
        <v>139.317</v>
      </c>
      <c r="Q24" s="22">
        <v>134.96</v>
      </c>
      <c r="R24" s="22">
        <v>135.541</v>
      </c>
      <c r="S24" s="22">
        <v>128.077</v>
      </c>
      <c r="T24" s="22">
        <v>106.321</v>
      </c>
      <c r="U24" s="22">
        <v>106.232</v>
      </c>
      <c r="V24" s="22">
        <v>138.405</v>
      </c>
      <c r="W24" s="22">
        <v>132.417</v>
      </c>
      <c r="X24" s="22">
        <v>129.389</v>
      </c>
      <c r="Y24" s="22">
        <v>130.849</v>
      </c>
      <c r="Z24" s="22">
        <v>122.788</v>
      </c>
      <c r="AA24" s="22">
        <v>97.075</v>
      </c>
      <c r="AB24" s="22">
        <v>104.98</v>
      </c>
      <c r="AC24" s="22">
        <v>130.951</v>
      </c>
      <c r="AD24" s="22">
        <v>129.2</v>
      </c>
      <c r="AE24" s="22">
        <v>133.846</v>
      </c>
      <c r="AF24" s="22">
        <v>137.622</v>
      </c>
    </row>
    <row r="25" spans="1:32" ht="12.75">
      <c r="A25" s="18" t="s">
        <v>19</v>
      </c>
      <c r="B25" s="22">
        <v>132.716</v>
      </c>
      <c r="C25" s="22">
        <v>130.982</v>
      </c>
      <c r="D25" s="22">
        <v>128.387</v>
      </c>
      <c r="E25" s="22">
        <v>123.734</v>
      </c>
      <c r="F25" s="22">
        <v>100.798</v>
      </c>
      <c r="G25" s="22">
        <v>105.418</v>
      </c>
      <c r="H25" s="22">
        <v>128.494</v>
      </c>
      <c r="I25" s="22">
        <v>127.375</v>
      </c>
      <c r="J25" s="22">
        <v>125.607</v>
      </c>
      <c r="K25" s="22">
        <v>120.661</v>
      </c>
      <c r="L25" s="22">
        <v>114.765</v>
      </c>
      <c r="M25" s="22">
        <v>97.956</v>
      </c>
      <c r="N25" s="22">
        <v>93.861</v>
      </c>
      <c r="O25" s="22">
        <v>121.619</v>
      </c>
      <c r="P25" s="22">
        <v>127.353</v>
      </c>
      <c r="Q25" s="22">
        <v>124.343</v>
      </c>
      <c r="R25" s="22">
        <v>125.413</v>
      </c>
      <c r="S25" s="22">
        <v>116.478</v>
      </c>
      <c r="T25" s="22">
        <v>101.536</v>
      </c>
      <c r="U25" s="22">
        <v>101.735</v>
      </c>
      <c r="V25" s="22">
        <v>125.858</v>
      </c>
      <c r="W25" s="22">
        <v>122.422</v>
      </c>
      <c r="X25" s="22">
        <v>119.147</v>
      </c>
      <c r="Y25" s="22">
        <v>119.912</v>
      </c>
      <c r="Z25" s="22">
        <v>112.407</v>
      </c>
      <c r="AA25" s="22">
        <v>93.555</v>
      </c>
      <c r="AB25" s="22">
        <v>101.48</v>
      </c>
      <c r="AC25" s="22">
        <v>121.368</v>
      </c>
      <c r="AD25" s="22">
        <v>119.146</v>
      </c>
      <c r="AE25" s="22">
        <v>123.395</v>
      </c>
      <c r="AF25" s="22">
        <v>127.785</v>
      </c>
    </row>
    <row r="26" spans="1:32" ht="12.75">
      <c r="A26" s="18" t="s">
        <v>20</v>
      </c>
      <c r="B26" s="22">
        <v>129.287</v>
      </c>
      <c r="C26" s="22">
        <v>127.301</v>
      </c>
      <c r="D26" s="22">
        <v>126.242</v>
      </c>
      <c r="E26" s="22">
        <v>119.936</v>
      </c>
      <c r="F26" s="22">
        <v>94.931</v>
      </c>
      <c r="G26" s="22">
        <v>99.134</v>
      </c>
      <c r="H26" s="22">
        <v>124.63</v>
      </c>
      <c r="I26" s="22">
        <v>123.819</v>
      </c>
      <c r="J26" s="22">
        <v>122.054</v>
      </c>
      <c r="K26" s="22">
        <v>117.968</v>
      </c>
      <c r="L26" s="22">
        <v>110.857</v>
      </c>
      <c r="M26" s="22">
        <v>92.231</v>
      </c>
      <c r="N26" s="22">
        <v>87.96</v>
      </c>
      <c r="O26" s="22">
        <v>118.53</v>
      </c>
      <c r="P26" s="22">
        <v>123.528</v>
      </c>
      <c r="Q26" s="22">
        <v>121.375</v>
      </c>
      <c r="R26" s="22">
        <v>122.997</v>
      </c>
      <c r="S26" s="22">
        <v>113.068</v>
      </c>
      <c r="T26" s="22">
        <v>96.08</v>
      </c>
      <c r="U26" s="22">
        <v>95.452</v>
      </c>
      <c r="V26" s="22">
        <v>121.853</v>
      </c>
      <c r="W26" s="22">
        <v>119.188</v>
      </c>
      <c r="X26" s="22">
        <v>115.75</v>
      </c>
      <c r="Y26" s="22">
        <v>116.927</v>
      </c>
      <c r="Z26" s="22">
        <v>108.988</v>
      </c>
      <c r="AA26" s="22">
        <v>88.458</v>
      </c>
      <c r="AB26" s="22">
        <v>96.151</v>
      </c>
      <c r="AC26" s="22">
        <v>117.734</v>
      </c>
      <c r="AD26" s="22">
        <v>116.036</v>
      </c>
      <c r="AE26" s="22">
        <v>120.59</v>
      </c>
      <c r="AF26" s="22">
        <v>123.857</v>
      </c>
    </row>
    <row r="27" spans="1:32" ht="12.75">
      <c r="A27" s="18" t="s">
        <v>21</v>
      </c>
      <c r="B27" s="22">
        <v>117.856</v>
      </c>
      <c r="C27" s="22">
        <v>116.496</v>
      </c>
      <c r="D27" s="22">
        <v>115.526</v>
      </c>
      <c r="E27" s="22">
        <v>110.746</v>
      </c>
      <c r="F27" s="22">
        <v>92.875</v>
      </c>
      <c r="G27" s="22">
        <v>96.199</v>
      </c>
      <c r="H27" s="22">
        <v>113.394</v>
      </c>
      <c r="I27" s="22">
        <v>113.664</v>
      </c>
      <c r="J27" s="22">
        <v>111.834</v>
      </c>
      <c r="K27" s="22">
        <v>107.065</v>
      </c>
      <c r="L27" s="22">
        <v>102.53</v>
      </c>
      <c r="M27" s="22">
        <v>90.565</v>
      </c>
      <c r="N27" s="22">
        <v>85.507</v>
      </c>
      <c r="O27" s="22">
        <v>108.358</v>
      </c>
      <c r="P27" s="22">
        <v>112.068</v>
      </c>
      <c r="Q27" s="22">
        <v>111.276</v>
      </c>
      <c r="R27" s="22">
        <v>112.583</v>
      </c>
      <c r="S27" s="22">
        <v>105.048</v>
      </c>
      <c r="T27" s="22">
        <v>94.155</v>
      </c>
      <c r="U27" s="22">
        <v>93.408</v>
      </c>
      <c r="V27" s="22">
        <v>109.611</v>
      </c>
      <c r="W27" s="22">
        <v>109.073</v>
      </c>
      <c r="X27" s="22">
        <v>105.808</v>
      </c>
      <c r="Y27" s="22">
        <v>106.572</v>
      </c>
      <c r="Z27" s="22">
        <v>101.127</v>
      </c>
      <c r="AA27" s="22">
        <v>87.05</v>
      </c>
      <c r="AB27" s="22">
        <v>94.202</v>
      </c>
      <c r="AC27" s="22">
        <v>107.146</v>
      </c>
      <c r="AD27" s="22">
        <v>105.834</v>
      </c>
      <c r="AE27" s="22">
        <v>110.441</v>
      </c>
      <c r="AF27" s="22">
        <v>111.861</v>
      </c>
    </row>
    <row r="28" spans="1:32" ht="12.75">
      <c r="A28" s="18" t="s">
        <v>22</v>
      </c>
      <c r="B28" s="22">
        <v>106.542</v>
      </c>
      <c r="C28" s="22">
        <v>105.695</v>
      </c>
      <c r="D28" s="22">
        <v>105.671</v>
      </c>
      <c r="E28" s="22">
        <v>103.529</v>
      </c>
      <c r="F28" s="22">
        <v>89.161</v>
      </c>
      <c r="G28" s="22">
        <v>88.914</v>
      </c>
      <c r="H28" s="22">
        <v>102.767</v>
      </c>
      <c r="I28" s="22">
        <v>103.199</v>
      </c>
      <c r="J28" s="22">
        <v>101.036</v>
      </c>
      <c r="K28" s="22">
        <v>97.093</v>
      </c>
      <c r="L28" s="22">
        <v>95.792</v>
      </c>
      <c r="M28" s="22">
        <v>86.825</v>
      </c>
      <c r="N28" s="22">
        <v>80.668</v>
      </c>
      <c r="O28" s="22">
        <v>98.112</v>
      </c>
      <c r="P28" s="22">
        <v>100.971</v>
      </c>
      <c r="Q28" s="22">
        <v>100.935</v>
      </c>
      <c r="R28" s="22">
        <v>102.39</v>
      </c>
      <c r="S28" s="22">
        <v>99.351</v>
      </c>
      <c r="T28" s="22">
        <v>90.665</v>
      </c>
      <c r="U28" s="22">
        <v>88.182</v>
      </c>
      <c r="V28" s="22">
        <v>98.925</v>
      </c>
      <c r="W28" s="22">
        <v>98.674</v>
      </c>
      <c r="X28" s="22">
        <v>95.15</v>
      </c>
      <c r="Y28" s="22">
        <v>95.97</v>
      </c>
      <c r="Z28" s="22">
        <v>95.145</v>
      </c>
      <c r="AA28" s="22">
        <v>83.865</v>
      </c>
      <c r="AB28" s="22">
        <v>86.699</v>
      </c>
      <c r="AC28" s="22">
        <v>96.762</v>
      </c>
      <c r="AD28" s="22">
        <v>95.406</v>
      </c>
      <c r="AE28" s="22">
        <v>100.306</v>
      </c>
      <c r="AF28" s="22">
        <v>101.369</v>
      </c>
    </row>
    <row r="29" spans="1:32" ht="12.75">
      <c r="A29" s="18" t="s">
        <v>23</v>
      </c>
      <c r="B29" s="22">
        <v>91.18</v>
      </c>
      <c r="C29" s="22">
        <v>89.435</v>
      </c>
      <c r="D29" s="22">
        <v>89.657</v>
      </c>
      <c r="E29" s="22">
        <v>91.048</v>
      </c>
      <c r="F29" s="22">
        <v>82.816</v>
      </c>
      <c r="G29" s="22">
        <v>78.676</v>
      </c>
      <c r="H29" s="22">
        <v>87.295</v>
      </c>
      <c r="I29" s="22">
        <v>87.58</v>
      </c>
      <c r="J29" s="22">
        <v>84.996</v>
      </c>
      <c r="K29" s="22">
        <v>82.678</v>
      </c>
      <c r="L29" s="22">
        <v>84.613</v>
      </c>
      <c r="M29" s="22">
        <v>80.351</v>
      </c>
      <c r="N29" s="22">
        <v>73.128</v>
      </c>
      <c r="O29" s="22">
        <v>83.082</v>
      </c>
      <c r="P29" s="22">
        <v>85.174</v>
      </c>
      <c r="Q29" s="22">
        <v>85.309</v>
      </c>
      <c r="R29" s="22">
        <v>87.201</v>
      </c>
      <c r="S29" s="22">
        <v>88.094</v>
      </c>
      <c r="T29" s="22">
        <v>85.086</v>
      </c>
      <c r="U29" s="22">
        <v>79.602</v>
      </c>
      <c r="V29" s="22">
        <v>83.279</v>
      </c>
      <c r="W29" s="22">
        <v>83.349</v>
      </c>
      <c r="X29" s="22">
        <v>79.514</v>
      </c>
      <c r="Y29" s="22">
        <v>81.356</v>
      </c>
      <c r="Z29" s="22">
        <v>83.912</v>
      </c>
      <c r="AA29" s="22">
        <v>77.621</v>
      </c>
      <c r="AB29" s="22">
        <v>76.499</v>
      </c>
      <c r="AC29" s="22">
        <v>81.241</v>
      </c>
      <c r="AD29" s="22">
        <v>80.643</v>
      </c>
      <c r="AE29" s="22">
        <v>84.667</v>
      </c>
      <c r="AF29" s="22">
        <v>86.909</v>
      </c>
    </row>
    <row r="30" spans="1:32" ht="12.75">
      <c r="A30" s="18" t="s">
        <v>24</v>
      </c>
      <c r="B30" s="22">
        <v>88.618</v>
      </c>
      <c r="C30" s="22">
        <v>85.644</v>
      </c>
      <c r="D30" s="22">
        <v>86.255</v>
      </c>
      <c r="E30" s="22">
        <v>88.538</v>
      </c>
      <c r="F30" s="22">
        <v>78.204</v>
      </c>
      <c r="G30" s="22">
        <v>73.097</v>
      </c>
      <c r="H30" s="22">
        <v>84.107</v>
      </c>
      <c r="I30" s="22">
        <v>83.77</v>
      </c>
      <c r="J30" s="22">
        <v>81.169</v>
      </c>
      <c r="K30" s="22">
        <v>78.619</v>
      </c>
      <c r="L30" s="22">
        <v>81.835</v>
      </c>
      <c r="M30" s="22">
        <v>75.743</v>
      </c>
      <c r="N30" s="22">
        <v>68.335</v>
      </c>
      <c r="O30" s="22">
        <v>79.954</v>
      </c>
      <c r="P30" s="22">
        <v>81.954</v>
      </c>
      <c r="Q30" s="22">
        <v>81.841</v>
      </c>
      <c r="R30" s="22">
        <v>83.713</v>
      </c>
      <c r="S30" s="22">
        <v>85.97</v>
      </c>
      <c r="T30" s="22">
        <v>81.167</v>
      </c>
      <c r="U30" s="22">
        <v>74.655</v>
      </c>
      <c r="V30" s="22">
        <v>79.715</v>
      </c>
      <c r="W30" s="22">
        <v>80.428</v>
      </c>
      <c r="X30" s="22">
        <v>75.762</v>
      </c>
      <c r="Y30" s="22">
        <v>77.66</v>
      </c>
      <c r="Z30" s="22">
        <v>81.964</v>
      </c>
      <c r="AA30" s="22">
        <v>73.194</v>
      </c>
      <c r="AB30" s="22">
        <v>70.956</v>
      </c>
      <c r="AC30" s="22">
        <v>77.933</v>
      </c>
      <c r="AD30" s="22">
        <v>76.769</v>
      </c>
      <c r="AE30" s="22">
        <v>81.537</v>
      </c>
      <c r="AF30" s="22">
        <v>84.506</v>
      </c>
    </row>
    <row r="31" spans="1:34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>
        <f>IF(B7="","",MAX(B7:AF31))</f>
        <v>176.475</v>
      </c>
      <c r="AH31" t="s">
        <v>37</v>
      </c>
    </row>
    <row r="32" spans="1:33" ht="12.75">
      <c r="A32" s="20" t="s">
        <v>26</v>
      </c>
      <c r="B32" s="24">
        <f aca="true" t="shared" si="2" ref="B32:AF32">IF(B7="","",SUM(B7:B31))</f>
        <v>2958.184999999999</v>
      </c>
      <c r="C32" s="24">
        <f t="shared" si="2"/>
        <v>3057.7750000000005</v>
      </c>
      <c r="D32" s="24">
        <f t="shared" si="2"/>
        <v>2988.3610000000003</v>
      </c>
      <c r="E32" s="24">
        <f t="shared" si="2"/>
        <v>3013.462</v>
      </c>
      <c r="F32" s="24">
        <f t="shared" si="2"/>
        <v>2242.3779999999997</v>
      </c>
      <c r="G32" s="24">
        <f t="shared" si="2"/>
        <v>2193.7610000000004</v>
      </c>
      <c r="H32" s="24">
        <f t="shared" si="2"/>
        <v>2964.6270000000004</v>
      </c>
      <c r="I32" s="24">
        <f t="shared" si="2"/>
        <v>2942.615</v>
      </c>
      <c r="J32" s="24">
        <f t="shared" si="2"/>
        <v>2965.2020000000007</v>
      </c>
      <c r="K32" s="24">
        <f t="shared" si="2"/>
        <v>2822.6169999999997</v>
      </c>
      <c r="L32" s="24">
        <f t="shared" si="2"/>
        <v>2814.586</v>
      </c>
      <c r="M32" s="24">
        <f t="shared" si="2"/>
        <v>2141.5879999999997</v>
      </c>
      <c r="N32" s="24">
        <f t="shared" si="2"/>
        <v>2157.7200000000003</v>
      </c>
      <c r="O32" s="24">
        <f t="shared" si="2"/>
        <v>2800.553000000001</v>
      </c>
      <c r="P32" s="24">
        <f t="shared" si="2"/>
        <v>2982.8500000000004</v>
      </c>
      <c r="Q32" s="24">
        <f t="shared" si="2"/>
        <v>2857.9829999999997</v>
      </c>
      <c r="R32" s="24">
        <f t="shared" si="2"/>
        <v>2961.4120000000003</v>
      </c>
      <c r="S32" s="24">
        <f t="shared" si="2"/>
        <v>2871.9030000000002</v>
      </c>
      <c r="T32" s="24">
        <f t="shared" si="2"/>
        <v>2254.672</v>
      </c>
      <c r="U32" s="24">
        <f t="shared" si="2"/>
        <v>2165.978</v>
      </c>
      <c r="V32" s="24">
        <f t="shared" si="2"/>
        <v>2944.2950000000005</v>
      </c>
      <c r="W32" s="24">
        <f t="shared" si="2"/>
        <v>2806.8619999999996</v>
      </c>
      <c r="X32" s="24">
        <f t="shared" si="2"/>
        <v>2792.3600000000006</v>
      </c>
      <c r="Y32" s="24">
        <f t="shared" si="2"/>
        <v>2816.5190000000002</v>
      </c>
      <c r="Z32" s="24">
        <f t="shared" si="2"/>
        <v>2731.4839999999995</v>
      </c>
      <c r="AA32" s="24">
        <f t="shared" si="2"/>
        <v>2076.7770000000005</v>
      </c>
      <c r="AB32" s="24">
        <f t="shared" si="2"/>
        <v>2110.9480000000003</v>
      </c>
      <c r="AC32" s="24">
        <f t="shared" si="2"/>
        <v>2813.994</v>
      </c>
      <c r="AD32" s="24">
        <f t="shared" si="2"/>
        <v>2785.8289999999997</v>
      </c>
      <c r="AE32" s="24">
        <f t="shared" si="2"/>
        <v>2893.1189999999997</v>
      </c>
      <c r="AF32" s="24">
        <f t="shared" si="2"/>
        <v>2958.3409999999994</v>
      </c>
      <c r="AG32" s="24">
        <f>IF(B32="","",SUM(B32:AF32))</f>
        <v>83888.75600000001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0" max="30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29" ht="12.7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12.75">
      <c r="A5" s="10" t="s">
        <v>30</v>
      </c>
      <c r="B5" s="10" t="str">
        <f>TEXT(B6,"ddd")</f>
        <v>Fri</v>
      </c>
      <c r="C5" s="10" t="str">
        <f aca="true" t="shared" si="0" ref="C5:AC5">TEXT(C6,"ddd")</f>
        <v>Sat</v>
      </c>
      <c r="D5" s="10" t="str">
        <f t="shared" si="0"/>
        <v>Sun</v>
      </c>
      <c r="E5" s="10" t="str">
        <f t="shared" si="0"/>
        <v>Mon</v>
      </c>
      <c r="F5" s="10" t="str">
        <f t="shared" si="0"/>
        <v>Tue</v>
      </c>
      <c r="G5" s="10" t="str">
        <f t="shared" si="0"/>
        <v>Wed</v>
      </c>
      <c r="H5" s="10" t="str">
        <f t="shared" si="0"/>
        <v>Thu</v>
      </c>
      <c r="I5" s="10" t="str">
        <f t="shared" si="0"/>
        <v>Fri</v>
      </c>
      <c r="J5" s="10" t="str">
        <f t="shared" si="0"/>
        <v>Sat</v>
      </c>
      <c r="K5" s="10" t="str">
        <f t="shared" si="0"/>
        <v>Sun</v>
      </c>
      <c r="L5" s="10" t="str">
        <f t="shared" si="0"/>
        <v>Mon</v>
      </c>
      <c r="M5" s="10" t="str">
        <f t="shared" si="0"/>
        <v>Tue</v>
      </c>
      <c r="N5" s="10" t="str">
        <f t="shared" si="0"/>
        <v>Wed</v>
      </c>
      <c r="O5" s="10" t="str">
        <f t="shared" si="0"/>
        <v>Thu</v>
      </c>
      <c r="P5" s="10" t="str">
        <f t="shared" si="0"/>
        <v>Fri</v>
      </c>
      <c r="Q5" s="10" t="str">
        <f t="shared" si="0"/>
        <v>Sat</v>
      </c>
      <c r="R5" s="10" t="str">
        <f t="shared" si="0"/>
        <v>Sun</v>
      </c>
      <c r="S5" s="10" t="str">
        <f t="shared" si="0"/>
        <v>Mon</v>
      </c>
      <c r="T5" s="10" t="str">
        <f t="shared" si="0"/>
        <v>Tue</v>
      </c>
      <c r="U5" s="10" t="str">
        <f t="shared" si="0"/>
        <v>Wed</v>
      </c>
      <c r="V5" s="10" t="str">
        <f t="shared" si="0"/>
        <v>Thu</v>
      </c>
      <c r="W5" s="10" t="str">
        <f t="shared" si="0"/>
        <v>Fri</v>
      </c>
      <c r="X5" s="10" t="str">
        <f t="shared" si="0"/>
        <v>Sat</v>
      </c>
      <c r="Y5" s="10" t="str">
        <f t="shared" si="0"/>
        <v>Sun</v>
      </c>
      <c r="Z5" s="10" t="str">
        <f t="shared" si="0"/>
        <v>Mon</v>
      </c>
      <c r="AA5" s="10" t="str">
        <f t="shared" si="0"/>
        <v>Tue</v>
      </c>
      <c r="AB5" s="10" t="str">
        <f t="shared" si="0"/>
        <v>Wed</v>
      </c>
      <c r="AC5" s="10" t="str">
        <f t="shared" si="0"/>
        <v>Thu</v>
      </c>
    </row>
    <row r="6" spans="1:29" ht="12.75">
      <c r="A6" s="13" t="s">
        <v>28</v>
      </c>
      <c r="B6" s="27">
        <f>jan02!AF6+1</f>
        <v>37288</v>
      </c>
      <c r="C6" s="27">
        <f>B6+1</f>
        <v>37289</v>
      </c>
      <c r="D6" s="27">
        <f aca="true" t="shared" si="1" ref="D6:AC6">C6+1</f>
        <v>37290</v>
      </c>
      <c r="E6" s="27">
        <f t="shared" si="1"/>
        <v>37291</v>
      </c>
      <c r="F6" s="27">
        <f t="shared" si="1"/>
        <v>37292</v>
      </c>
      <c r="G6" s="27">
        <f t="shared" si="1"/>
        <v>37293</v>
      </c>
      <c r="H6" s="27">
        <f t="shared" si="1"/>
        <v>37294</v>
      </c>
      <c r="I6" s="27">
        <f t="shared" si="1"/>
        <v>37295</v>
      </c>
      <c r="J6" s="27">
        <f t="shared" si="1"/>
        <v>37296</v>
      </c>
      <c r="K6" s="27">
        <f t="shared" si="1"/>
        <v>37297</v>
      </c>
      <c r="L6" s="27">
        <f t="shared" si="1"/>
        <v>37298</v>
      </c>
      <c r="M6" s="27">
        <f t="shared" si="1"/>
        <v>37299</v>
      </c>
      <c r="N6" s="27">
        <f t="shared" si="1"/>
        <v>37300</v>
      </c>
      <c r="O6" s="27">
        <f t="shared" si="1"/>
        <v>37301</v>
      </c>
      <c r="P6" s="27">
        <f t="shared" si="1"/>
        <v>37302</v>
      </c>
      <c r="Q6" s="27">
        <f t="shared" si="1"/>
        <v>37303</v>
      </c>
      <c r="R6" s="27">
        <f t="shared" si="1"/>
        <v>37304</v>
      </c>
      <c r="S6" s="27">
        <f t="shared" si="1"/>
        <v>37305</v>
      </c>
      <c r="T6" s="27">
        <f t="shared" si="1"/>
        <v>37306</v>
      </c>
      <c r="U6" s="27">
        <f t="shared" si="1"/>
        <v>37307</v>
      </c>
      <c r="V6" s="27">
        <f t="shared" si="1"/>
        <v>37308</v>
      </c>
      <c r="W6" s="27">
        <f t="shared" si="1"/>
        <v>37309</v>
      </c>
      <c r="X6" s="27">
        <f>W6+1</f>
        <v>37310</v>
      </c>
      <c r="Y6" s="27">
        <f t="shared" si="1"/>
        <v>37311</v>
      </c>
      <c r="Z6" s="27">
        <f t="shared" si="1"/>
        <v>37312</v>
      </c>
      <c r="AA6" s="27">
        <f t="shared" si="1"/>
        <v>37313</v>
      </c>
      <c r="AB6" s="27">
        <f t="shared" si="1"/>
        <v>37314</v>
      </c>
      <c r="AC6" s="27">
        <f t="shared" si="1"/>
        <v>37315</v>
      </c>
    </row>
    <row r="7" spans="1:29" ht="12.75">
      <c r="A7" s="17" t="s">
        <v>1</v>
      </c>
      <c r="B7" s="21">
        <v>79.818</v>
      </c>
      <c r="C7" s="21">
        <v>72.811</v>
      </c>
      <c r="D7" s="21">
        <v>79.704</v>
      </c>
      <c r="E7" s="21">
        <v>78.341</v>
      </c>
      <c r="F7" s="21">
        <v>77.126</v>
      </c>
      <c r="G7" s="21">
        <v>81.867</v>
      </c>
      <c r="H7" s="21">
        <v>78.5</v>
      </c>
      <c r="I7" s="21">
        <v>77.696</v>
      </c>
      <c r="J7" s="21">
        <v>72.687</v>
      </c>
      <c r="K7" s="21">
        <v>75.633</v>
      </c>
      <c r="L7" s="21">
        <v>72.174</v>
      </c>
      <c r="M7" s="21">
        <v>84.934</v>
      </c>
      <c r="N7" s="21">
        <v>76.437</v>
      </c>
      <c r="O7" s="21">
        <v>83.623</v>
      </c>
      <c r="P7" s="21">
        <v>78.05</v>
      </c>
      <c r="Q7" s="21">
        <v>68.537</v>
      </c>
      <c r="R7" s="21">
        <v>68.176</v>
      </c>
      <c r="S7" s="21">
        <v>72.859</v>
      </c>
      <c r="T7" s="21">
        <v>75.861</v>
      </c>
      <c r="U7" s="21">
        <v>72.305</v>
      </c>
      <c r="V7" s="21">
        <v>70.578</v>
      </c>
      <c r="W7" s="21">
        <v>70.883</v>
      </c>
      <c r="X7" s="21">
        <v>67.229</v>
      </c>
      <c r="Y7" s="21">
        <v>69.233</v>
      </c>
      <c r="Z7" s="21">
        <v>70.288</v>
      </c>
      <c r="AA7" s="21">
        <v>68.858</v>
      </c>
      <c r="AB7" s="21">
        <v>66.705</v>
      </c>
      <c r="AC7" s="21">
        <v>72.406</v>
      </c>
    </row>
    <row r="8" spans="1:29" ht="12.75">
      <c r="A8" s="18" t="s">
        <v>2</v>
      </c>
      <c r="B8" s="22">
        <v>77.818</v>
      </c>
      <c r="C8" s="22">
        <v>71.33</v>
      </c>
      <c r="D8" s="22">
        <v>78.049</v>
      </c>
      <c r="E8" s="22">
        <v>76.118</v>
      </c>
      <c r="F8" s="22">
        <v>76.23</v>
      </c>
      <c r="G8" s="22">
        <v>80.268</v>
      </c>
      <c r="H8" s="22">
        <v>76.627</v>
      </c>
      <c r="I8" s="22">
        <v>75.836</v>
      </c>
      <c r="J8" s="22">
        <v>70.294</v>
      </c>
      <c r="K8" s="22">
        <v>74.097</v>
      </c>
      <c r="L8" s="22">
        <v>70.408</v>
      </c>
      <c r="M8" s="22">
        <v>83.643</v>
      </c>
      <c r="N8" s="22">
        <v>74.479</v>
      </c>
      <c r="O8" s="22">
        <v>82.298</v>
      </c>
      <c r="P8" s="22">
        <v>75.884</v>
      </c>
      <c r="Q8" s="22">
        <v>65.824</v>
      </c>
      <c r="R8" s="22">
        <v>66.129</v>
      </c>
      <c r="S8" s="22">
        <v>70.942</v>
      </c>
      <c r="T8" s="22">
        <v>74.036</v>
      </c>
      <c r="U8" s="22">
        <v>70.149</v>
      </c>
      <c r="V8" s="22">
        <v>68.005</v>
      </c>
      <c r="W8" s="22">
        <v>67.438</v>
      </c>
      <c r="X8" s="22">
        <v>65.097</v>
      </c>
      <c r="Y8" s="22">
        <v>67.466</v>
      </c>
      <c r="Z8" s="22">
        <v>68.802</v>
      </c>
      <c r="AA8" s="22">
        <v>66.823</v>
      </c>
      <c r="AB8" s="22">
        <v>64.805</v>
      </c>
      <c r="AC8" s="22">
        <v>70.495</v>
      </c>
    </row>
    <row r="9" spans="1:29" ht="12.75">
      <c r="A9" s="18" t="s">
        <v>3</v>
      </c>
      <c r="B9" s="22">
        <v>77.948</v>
      </c>
      <c r="C9" s="22">
        <v>70.898</v>
      </c>
      <c r="D9" s="22">
        <v>77.264</v>
      </c>
      <c r="E9" s="22">
        <v>76.533</v>
      </c>
      <c r="F9" s="22">
        <v>76.798</v>
      </c>
      <c r="G9" s="22">
        <v>80.36</v>
      </c>
      <c r="H9" s="22">
        <v>76.539</v>
      </c>
      <c r="I9" s="22">
        <v>76.115</v>
      </c>
      <c r="J9" s="22">
        <v>69.644</v>
      </c>
      <c r="K9" s="22">
        <v>73.384</v>
      </c>
      <c r="L9" s="22">
        <v>70.605</v>
      </c>
      <c r="M9" s="22">
        <v>83.951</v>
      </c>
      <c r="N9" s="22">
        <v>74.127</v>
      </c>
      <c r="O9" s="22">
        <v>82.82</v>
      </c>
      <c r="P9" s="22">
        <v>75.552</v>
      </c>
      <c r="Q9" s="22">
        <v>64.496</v>
      </c>
      <c r="R9" s="22">
        <v>64.915</v>
      </c>
      <c r="S9" s="22">
        <v>71.452</v>
      </c>
      <c r="T9" s="22">
        <v>74.216</v>
      </c>
      <c r="U9" s="22">
        <v>70.131</v>
      </c>
      <c r="V9" s="22">
        <v>67.528</v>
      </c>
      <c r="W9" s="22">
        <v>66.568</v>
      </c>
      <c r="X9" s="22">
        <v>63.853</v>
      </c>
      <c r="Y9" s="22">
        <v>66.448</v>
      </c>
      <c r="Z9" s="22">
        <v>68.919</v>
      </c>
      <c r="AA9" s="22">
        <v>66.715</v>
      </c>
      <c r="AB9" s="22">
        <v>64.338</v>
      </c>
      <c r="AC9" s="22">
        <v>70.464</v>
      </c>
    </row>
    <row r="10" spans="1:29" ht="12.75">
      <c r="A10" s="18" t="s">
        <v>4</v>
      </c>
      <c r="B10" s="22">
        <v>78.467</v>
      </c>
      <c r="C10" s="22">
        <v>72.971</v>
      </c>
      <c r="D10" s="22">
        <v>78.605</v>
      </c>
      <c r="E10" s="22">
        <v>76.961</v>
      </c>
      <c r="F10" s="22">
        <v>77.714</v>
      </c>
      <c r="G10" s="22">
        <v>81.244</v>
      </c>
      <c r="H10" s="22">
        <v>76.821</v>
      </c>
      <c r="I10" s="22">
        <v>76.389</v>
      </c>
      <c r="J10" s="22">
        <v>70.939</v>
      </c>
      <c r="K10" s="22">
        <v>74.836</v>
      </c>
      <c r="L10" s="22">
        <v>70.715</v>
      </c>
      <c r="M10" s="22">
        <v>84.613</v>
      </c>
      <c r="N10" s="22">
        <v>74.376</v>
      </c>
      <c r="O10" s="22">
        <v>83.666</v>
      </c>
      <c r="P10" s="22">
        <v>75.517</v>
      </c>
      <c r="Q10" s="22">
        <v>65.173</v>
      </c>
      <c r="R10" s="22">
        <v>65.956</v>
      </c>
      <c r="S10" s="22">
        <v>71.882</v>
      </c>
      <c r="T10" s="22">
        <v>74.977</v>
      </c>
      <c r="U10" s="22">
        <v>70.376</v>
      </c>
      <c r="V10" s="22">
        <v>67.305</v>
      </c>
      <c r="W10" s="22">
        <v>66.477</v>
      </c>
      <c r="X10" s="22">
        <v>64.817</v>
      </c>
      <c r="Y10" s="22">
        <v>67.495</v>
      </c>
      <c r="Z10" s="22">
        <v>69.52</v>
      </c>
      <c r="AA10" s="22">
        <v>67.02</v>
      </c>
      <c r="AB10" s="22">
        <v>64.063</v>
      </c>
      <c r="AC10" s="22">
        <v>71.331</v>
      </c>
    </row>
    <row r="11" spans="1:29" ht="12.75">
      <c r="A11" s="18" t="s">
        <v>5</v>
      </c>
      <c r="B11" s="22">
        <v>80.526</v>
      </c>
      <c r="C11" s="22">
        <v>72.564</v>
      </c>
      <c r="D11" s="22">
        <v>76.847</v>
      </c>
      <c r="E11" s="22">
        <v>79.244</v>
      </c>
      <c r="F11" s="22">
        <v>80.821</v>
      </c>
      <c r="G11" s="22">
        <v>84.203</v>
      </c>
      <c r="H11" s="22">
        <v>79.453</v>
      </c>
      <c r="I11" s="22">
        <v>79.037</v>
      </c>
      <c r="J11" s="22">
        <v>70.351</v>
      </c>
      <c r="K11" s="22">
        <v>73.463</v>
      </c>
      <c r="L11" s="22">
        <v>73.096</v>
      </c>
      <c r="M11" s="22">
        <v>87.348</v>
      </c>
      <c r="N11" s="22">
        <v>76.92</v>
      </c>
      <c r="O11" s="22">
        <v>86.682</v>
      </c>
      <c r="P11" s="22">
        <v>77.926</v>
      </c>
      <c r="Q11" s="22">
        <v>63.949</v>
      </c>
      <c r="R11" s="22">
        <v>64.339</v>
      </c>
      <c r="S11" s="22">
        <v>73.656</v>
      </c>
      <c r="T11" s="22">
        <v>77.978</v>
      </c>
      <c r="U11" s="22">
        <v>72.694</v>
      </c>
      <c r="V11" s="22">
        <v>69.368</v>
      </c>
      <c r="W11" s="22">
        <v>68.689</v>
      </c>
      <c r="X11" s="22">
        <v>63.69</v>
      </c>
      <c r="Y11" s="22">
        <v>66.208</v>
      </c>
      <c r="Z11" s="22">
        <v>72.375</v>
      </c>
      <c r="AA11" s="22">
        <v>69.953</v>
      </c>
      <c r="AB11" s="22">
        <v>66.468</v>
      </c>
      <c r="AC11" s="22">
        <v>74.278</v>
      </c>
    </row>
    <row r="12" spans="1:29" ht="12.75">
      <c r="A12" s="18" t="s">
        <v>6</v>
      </c>
      <c r="B12" s="22">
        <v>91.028</v>
      </c>
      <c r="C12" s="22">
        <v>80.92</v>
      </c>
      <c r="D12" s="22">
        <v>84.089</v>
      </c>
      <c r="E12" s="22">
        <v>92.952</v>
      </c>
      <c r="F12" s="22">
        <v>95.403</v>
      </c>
      <c r="G12" s="22">
        <v>98.593</v>
      </c>
      <c r="H12" s="22">
        <v>93.82</v>
      </c>
      <c r="I12" s="22">
        <v>92.813</v>
      </c>
      <c r="J12" s="22">
        <v>78.388</v>
      </c>
      <c r="K12" s="22">
        <v>80.175</v>
      </c>
      <c r="L12" s="22">
        <v>86.673</v>
      </c>
      <c r="M12" s="22">
        <v>101.539</v>
      </c>
      <c r="N12" s="22">
        <v>91.267</v>
      </c>
      <c r="O12" s="22">
        <v>101.522</v>
      </c>
      <c r="P12" s="22">
        <v>91.119</v>
      </c>
      <c r="Q12" s="22">
        <v>71.421</v>
      </c>
      <c r="R12" s="22">
        <v>70.447</v>
      </c>
      <c r="S12" s="22">
        <v>82.235</v>
      </c>
      <c r="T12" s="22">
        <v>89.934</v>
      </c>
      <c r="U12" s="22">
        <v>84.522</v>
      </c>
      <c r="V12" s="22">
        <v>79.888</v>
      </c>
      <c r="W12" s="22">
        <v>79.237</v>
      </c>
      <c r="X12" s="22">
        <v>71.494</v>
      </c>
      <c r="Y12" s="22">
        <v>72.545</v>
      </c>
      <c r="Z12" s="22">
        <v>86.862</v>
      </c>
      <c r="AA12" s="22">
        <v>83.63</v>
      </c>
      <c r="AB12" s="22">
        <v>80.262</v>
      </c>
      <c r="AC12" s="22">
        <v>88.528</v>
      </c>
    </row>
    <row r="13" spans="1:29" ht="12.75">
      <c r="A13" s="18" t="s">
        <v>7</v>
      </c>
      <c r="B13" s="22">
        <v>100.31</v>
      </c>
      <c r="C13" s="22">
        <v>86.905</v>
      </c>
      <c r="D13" s="22">
        <v>87.124</v>
      </c>
      <c r="E13" s="22">
        <v>109.823</v>
      </c>
      <c r="F13" s="22">
        <v>112.97</v>
      </c>
      <c r="G13" s="22">
        <v>116.128</v>
      </c>
      <c r="H13" s="22">
        <v>111.977</v>
      </c>
      <c r="I13" s="22">
        <v>110.532</v>
      </c>
      <c r="J13" s="22">
        <v>84.805</v>
      </c>
      <c r="K13" s="22">
        <v>83.522</v>
      </c>
      <c r="L13" s="22">
        <v>104.206</v>
      </c>
      <c r="M13" s="22">
        <v>118.376</v>
      </c>
      <c r="N13" s="22">
        <v>108.496</v>
      </c>
      <c r="O13" s="22">
        <v>118.509</v>
      </c>
      <c r="P13" s="22">
        <v>107.701</v>
      </c>
      <c r="Q13" s="22">
        <v>77.729</v>
      </c>
      <c r="R13" s="22">
        <v>74.353</v>
      </c>
      <c r="S13" s="22">
        <v>89.064</v>
      </c>
      <c r="T13" s="22">
        <v>100.264</v>
      </c>
      <c r="U13" s="22">
        <v>94.688</v>
      </c>
      <c r="V13" s="22">
        <v>91.112</v>
      </c>
      <c r="W13" s="22">
        <v>89.291</v>
      </c>
      <c r="X13" s="22">
        <v>76.411</v>
      </c>
      <c r="Y13" s="22">
        <v>75.553</v>
      </c>
      <c r="Z13" s="22">
        <v>102.35</v>
      </c>
      <c r="AA13" s="22">
        <v>99.566</v>
      </c>
      <c r="AB13" s="22">
        <v>97.016</v>
      </c>
      <c r="AC13" s="22">
        <v>103.791</v>
      </c>
    </row>
    <row r="14" spans="1:29" ht="12.75">
      <c r="A14" s="18" t="s">
        <v>8</v>
      </c>
      <c r="B14" s="22">
        <v>131.054</v>
      </c>
      <c r="C14" s="22">
        <v>92.482</v>
      </c>
      <c r="D14" s="22">
        <v>92.07</v>
      </c>
      <c r="E14" s="22">
        <v>138.767</v>
      </c>
      <c r="F14" s="22">
        <v>140.961</v>
      </c>
      <c r="G14" s="22">
        <v>144.026</v>
      </c>
      <c r="H14" s="22">
        <v>140.424</v>
      </c>
      <c r="I14" s="22">
        <v>138.349</v>
      </c>
      <c r="J14" s="22">
        <v>91.732</v>
      </c>
      <c r="K14" s="22">
        <v>88.73</v>
      </c>
      <c r="L14" s="22">
        <v>134.494</v>
      </c>
      <c r="M14" s="22">
        <v>148.209</v>
      </c>
      <c r="N14" s="22">
        <v>134.495</v>
      </c>
      <c r="O14" s="22">
        <v>146.064</v>
      </c>
      <c r="P14" s="22">
        <v>135.74</v>
      </c>
      <c r="Q14" s="22">
        <v>85.03</v>
      </c>
      <c r="R14" s="22">
        <v>80.773</v>
      </c>
      <c r="S14" s="22">
        <v>118.538</v>
      </c>
      <c r="T14" s="22">
        <v>128.471</v>
      </c>
      <c r="U14" s="22">
        <v>123.757</v>
      </c>
      <c r="V14" s="22">
        <v>119.635</v>
      </c>
      <c r="W14" s="22">
        <v>117.785</v>
      </c>
      <c r="X14" s="22">
        <v>83.504</v>
      </c>
      <c r="Y14" s="22">
        <v>80.864</v>
      </c>
      <c r="Z14" s="22">
        <v>129.597</v>
      </c>
      <c r="AA14" s="22">
        <v>126.206</v>
      </c>
      <c r="AB14" s="22">
        <v>124.87</v>
      </c>
      <c r="AC14" s="22">
        <v>129.861</v>
      </c>
    </row>
    <row r="15" spans="1:29" ht="12.75">
      <c r="A15" s="18" t="s">
        <v>9</v>
      </c>
      <c r="B15" s="22">
        <v>156.83</v>
      </c>
      <c r="C15" s="22">
        <v>97.394</v>
      </c>
      <c r="D15" s="22">
        <v>97.79</v>
      </c>
      <c r="E15" s="22">
        <v>154.275</v>
      </c>
      <c r="F15" s="22">
        <v>154.166</v>
      </c>
      <c r="G15" s="22">
        <v>157.874</v>
      </c>
      <c r="H15" s="22">
        <v>154.77</v>
      </c>
      <c r="I15" s="22">
        <v>152.024</v>
      </c>
      <c r="J15" s="22">
        <v>96.526</v>
      </c>
      <c r="K15" s="22">
        <v>94.522</v>
      </c>
      <c r="L15" s="22">
        <v>152.385</v>
      </c>
      <c r="M15" s="22">
        <v>163.755</v>
      </c>
      <c r="N15" s="22">
        <v>148.778</v>
      </c>
      <c r="O15" s="22">
        <v>160</v>
      </c>
      <c r="P15" s="22">
        <v>152.103</v>
      </c>
      <c r="Q15" s="22">
        <v>91.046</v>
      </c>
      <c r="R15" s="22">
        <v>86.118</v>
      </c>
      <c r="S15" s="22">
        <v>145.116</v>
      </c>
      <c r="T15" s="22">
        <v>147.783</v>
      </c>
      <c r="U15" s="22">
        <v>144.979</v>
      </c>
      <c r="V15" s="22">
        <v>141.44</v>
      </c>
      <c r="W15" s="22">
        <v>139.812</v>
      </c>
      <c r="X15" s="22">
        <v>89.445</v>
      </c>
      <c r="Y15" s="22">
        <v>86.052</v>
      </c>
      <c r="Z15" s="22">
        <v>145.565</v>
      </c>
      <c r="AA15" s="22">
        <v>141.416</v>
      </c>
      <c r="AB15" s="22">
        <v>139.393</v>
      </c>
      <c r="AC15" s="22">
        <v>145.259</v>
      </c>
    </row>
    <row r="16" spans="1:29" ht="12.75">
      <c r="A16" s="18" t="s">
        <v>10</v>
      </c>
      <c r="B16" s="22">
        <v>174.451</v>
      </c>
      <c r="C16" s="22">
        <v>103.375</v>
      </c>
      <c r="D16" s="22">
        <v>104.491</v>
      </c>
      <c r="E16" s="22">
        <v>161.411</v>
      </c>
      <c r="F16" s="22">
        <v>161.646</v>
      </c>
      <c r="G16" s="22">
        <v>164.05</v>
      </c>
      <c r="H16" s="22">
        <v>161.797</v>
      </c>
      <c r="I16" s="22">
        <v>157.291</v>
      </c>
      <c r="J16" s="22">
        <v>102.095</v>
      </c>
      <c r="K16" s="22">
        <v>101.227</v>
      </c>
      <c r="L16" s="22">
        <v>163.066</v>
      </c>
      <c r="M16" s="22">
        <v>171.318</v>
      </c>
      <c r="N16" s="22">
        <v>156.989</v>
      </c>
      <c r="O16" s="22">
        <v>168.79</v>
      </c>
      <c r="P16" s="22">
        <v>160.389</v>
      </c>
      <c r="Q16" s="22">
        <v>97.173</v>
      </c>
      <c r="R16" s="22">
        <v>93.314</v>
      </c>
      <c r="S16" s="22">
        <v>160.36</v>
      </c>
      <c r="T16" s="22">
        <v>156.26</v>
      </c>
      <c r="U16" s="22">
        <v>156.303</v>
      </c>
      <c r="V16" s="22">
        <v>153.468</v>
      </c>
      <c r="W16" s="22">
        <v>152.286</v>
      </c>
      <c r="X16" s="22">
        <v>96.25</v>
      </c>
      <c r="Y16" s="22">
        <v>92.135</v>
      </c>
      <c r="Z16" s="22">
        <v>154.037</v>
      </c>
      <c r="AA16" s="22">
        <v>148.96</v>
      </c>
      <c r="AB16" s="22">
        <v>146.029</v>
      </c>
      <c r="AC16" s="22">
        <v>153.18</v>
      </c>
    </row>
    <row r="17" spans="1:29" ht="12.75">
      <c r="A17" s="18" t="s">
        <v>11</v>
      </c>
      <c r="B17" s="22">
        <v>184.534</v>
      </c>
      <c r="C17" s="22">
        <v>107.042</v>
      </c>
      <c r="D17" s="22">
        <v>110.359</v>
      </c>
      <c r="E17" s="22">
        <v>163.558</v>
      </c>
      <c r="F17" s="22">
        <v>164.402</v>
      </c>
      <c r="G17" s="22">
        <v>166.124</v>
      </c>
      <c r="H17" s="22">
        <v>164.815</v>
      </c>
      <c r="I17" s="22">
        <v>158.451</v>
      </c>
      <c r="J17" s="22">
        <v>105.319</v>
      </c>
      <c r="K17" s="22">
        <v>106.145</v>
      </c>
      <c r="L17" s="22">
        <v>168.482</v>
      </c>
      <c r="M17" s="22">
        <v>173.591</v>
      </c>
      <c r="N17" s="22">
        <v>160.035</v>
      </c>
      <c r="O17" s="22">
        <v>171.42</v>
      </c>
      <c r="P17" s="22">
        <v>162.91</v>
      </c>
      <c r="Q17" s="22">
        <v>99.746</v>
      </c>
      <c r="R17" s="22">
        <v>98.582</v>
      </c>
      <c r="S17" s="22">
        <v>165.314</v>
      </c>
      <c r="T17" s="22">
        <v>158.395</v>
      </c>
      <c r="U17" s="22">
        <v>159.725</v>
      </c>
      <c r="V17" s="22">
        <v>158.954</v>
      </c>
      <c r="W17" s="22">
        <v>157.577</v>
      </c>
      <c r="X17" s="22">
        <v>99.567</v>
      </c>
      <c r="Y17" s="22">
        <v>96.813</v>
      </c>
      <c r="Z17" s="22">
        <v>157.47</v>
      </c>
      <c r="AA17" s="22">
        <v>152.674</v>
      </c>
      <c r="AB17" s="22">
        <v>150.64</v>
      </c>
      <c r="AC17" s="22">
        <v>157.184</v>
      </c>
    </row>
    <row r="18" spans="1:29" ht="12.75">
      <c r="A18" s="18" t="s">
        <v>12</v>
      </c>
      <c r="B18" s="22">
        <v>192.735</v>
      </c>
      <c r="C18" s="22">
        <v>108.626</v>
      </c>
      <c r="D18" s="22">
        <v>113.911</v>
      </c>
      <c r="E18" s="22">
        <v>165.873</v>
      </c>
      <c r="F18" s="22">
        <v>168.037</v>
      </c>
      <c r="G18" s="22">
        <v>168.648</v>
      </c>
      <c r="H18" s="22">
        <v>166.706</v>
      </c>
      <c r="I18" s="22">
        <v>160.152</v>
      </c>
      <c r="J18" s="22">
        <v>106.72</v>
      </c>
      <c r="K18" s="22">
        <v>110.971</v>
      </c>
      <c r="L18" s="22">
        <v>171.728</v>
      </c>
      <c r="M18" s="22">
        <v>176.388</v>
      </c>
      <c r="N18" s="22">
        <v>163.734</v>
      </c>
      <c r="O18" s="22">
        <v>172.79</v>
      </c>
      <c r="P18" s="22">
        <v>165.153</v>
      </c>
      <c r="Q18" s="22">
        <v>100.813</v>
      </c>
      <c r="R18" s="22">
        <v>102.973</v>
      </c>
      <c r="S18" s="22">
        <v>167.51</v>
      </c>
      <c r="T18" s="22">
        <v>159.981</v>
      </c>
      <c r="U18" s="22">
        <v>162.321</v>
      </c>
      <c r="V18" s="22">
        <v>163.04</v>
      </c>
      <c r="W18" s="22">
        <v>161.486</v>
      </c>
      <c r="X18" s="22">
        <v>100.28</v>
      </c>
      <c r="Y18" s="22">
        <v>99.894</v>
      </c>
      <c r="Z18" s="22">
        <v>160.532</v>
      </c>
      <c r="AA18" s="22">
        <v>155.521</v>
      </c>
      <c r="AB18" s="22">
        <v>156.246</v>
      </c>
      <c r="AC18" s="22">
        <v>160.456</v>
      </c>
    </row>
    <row r="19" spans="1:29" ht="12.75">
      <c r="A19" s="18" t="s">
        <v>13</v>
      </c>
      <c r="B19" s="22">
        <v>184.478</v>
      </c>
      <c r="C19" s="22">
        <v>108.13</v>
      </c>
      <c r="D19" s="22">
        <v>115.488</v>
      </c>
      <c r="E19" s="22">
        <v>157.218</v>
      </c>
      <c r="F19" s="22">
        <v>160.386</v>
      </c>
      <c r="G19" s="22">
        <v>160.684</v>
      </c>
      <c r="H19" s="22">
        <v>158.56</v>
      </c>
      <c r="I19" s="22">
        <v>151.213</v>
      </c>
      <c r="J19" s="22">
        <v>105.703</v>
      </c>
      <c r="K19" s="22">
        <v>114.34</v>
      </c>
      <c r="L19" s="22">
        <v>162.925</v>
      </c>
      <c r="M19" s="22">
        <v>166.624</v>
      </c>
      <c r="N19" s="22">
        <v>156.497</v>
      </c>
      <c r="O19" s="22">
        <v>163.764</v>
      </c>
      <c r="P19" s="22">
        <v>156.653</v>
      </c>
      <c r="Q19" s="22">
        <v>99.447</v>
      </c>
      <c r="R19" s="22">
        <v>105.085</v>
      </c>
      <c r="S19" s="22">
        <v>156.503</v>
      </c>
      <c r="T19" s="22">
        <v>150.447</v>
      </c>
      <c r="U19" s="22">
        <v>153.361</v>
      </c>
      <c r="V19" s="22">
        <v>154.618</v>
      </c>
      <c r="W19" s="22">
        <v>152.512</v>
      </c>
      <c r="X19" s="22">
        <v>99.558</v>
      </c>
      <c r="Y19" s="22">
        <v>101.074</v>
      </c>
      <c r="Z19" s="22">
        <v>152.573</v>
      </c>
      <c r="AA19" s="22">
        <v>147.717</v>
      </c>
      <c r="AB19" s="22">
        <v>151.709</v>
      </c>
      <c r="AC19" s="22">
        <v>152.647</v>
      </c>
    </row>
    <row r="20" spans="1:29" ht="12.75">
      <c r="A20" s="18" t="s">
        <v>14</v>
      </c>
      <c r="B20" s="22">
        <v>193.087</v>
      </c>
      <c r="C20" s="22">
        <v>107.002</v>
      </c>
      <c r="D20" s="22">
        <v>115.346</v>
      </c>
      <c r="E20" s="22">
        <v>165.07</v>
      </c>
      <c r="F20" s="22">
        <v>168.651</v>
      </c>
      <c r="G20" s="22">
        <v>168.988</v>
      </c>
      <c r="H20" s="22">
        <v>167.272</v>
      </c>
      <c r="I20" s="22">
        <v>158.468</v>
      </c>
      <c r="J20" s="22">
        <v>104.354</v>
      </c>
      <c r="K20" s="22">
        <v>114.548</v>
      </c>
      <c r="L20" s="22">
        <v>171.443</v>
      </c>
      <c r="M20" s="22">
        <v>174.158</v>
      </c>
      <c r="N20" s="22">
        <v>166.075</v>
      </c>
      <c r="O20" s="22">
        <v>171.314</v>
      </c>
      <c r="P20" s="22">
        <v>164.663</v>
      </c>
      <c r="Q20" s="22">
        <v>97.8</v>
      </c>
      <c r="R20" s="22">
        <v>104.306</v>
      </c>
      <c r="S20" s="22">
        <v>162.525</v>
      </c>
      <c r="T20" s="22">
        <v>156.95</v>
      </c>
      <c r="U20" s="22">
        <v>161.947</v>
      </c>
      <c r="V20" s="22">
        <v>162.905</v>
      </c>
      <c r="W20" s="22">
        <v>160.218</v>
      </c>
      <c r="X20" s="22">
        <v>97.162</v>
      </c>
      <c r="Y20" s="22">
        <v>99.088</v>
      </c>
      <c r="Z20" s="22">
        <v>159.663</v>
      </c>
      <c r="AA20" s="22">
        <v>154.664</v>
      </c>
      <c r="AB20" s="22">
        <v>163.305</v>
      </c>
      <c r="AC20" s="22">
        <v>161.2</v>
      </c>
    </row>
    <row r="21" spans="1:29" ht="12.75">
      <c r="A21" s="18" t="s">
        <v>15</v>
      </c>
      <c r="B21" s="22">
        <v>182.767</v>
      </c>
      <c r="C21" s="22">
        <v>106.386</v>
      </c>
      <c r="D21" s="22">
        <v>114.636</v>
      </c>
      <c r="E21" s="22">
        <v>158.137</v>
      </c>
      <c r="F21" s="22">
        <v>163.8</v>
      </c>
      <c r="G21" s="22">
        <v>162.628</v>
      </c>
      <c r="H21" s="22">
        <v>160.537</v>
      </c>
      <c r="I21" s="22">
        <v>151.788</v>
      </c>
      <c r="J21" s="22">
        <v>102.689</v>
      </c>
      <c r="K21" s="22">
        <v>114.441</v>
      </c>
      <c r="L21" s="22">
        <v>166.061</v>
      </c>
      <c r="M21" s="22">
        <v>165.33</v>
      </c>
      <c r="N21" s="22">
        <v>160.543</v>
      </c>
      <c r="O21" s="22">
        <v>162.922</v>
      </c>
      <c r="P21" s="22">
        <v>157.456</v>
      </c>
      <c r="Q21" s="22">
        <v>96.363</v>
      </c>
      <c r="R21" s="22">
        <v>103.412</v>
      </c>
      <c r="S21" s="22">
        <v>153.542</v>
      </c>
      <c r="T21" s="22">
        <v>148.827</v>
      </c>
      <c r="U21" s="22">
        <v>155.997</v>
      </c>
      <c r="V21" s="22">
        <v>157.47</v>
      </c>
      <c r="W21" s="22">
        <v>153.295</v>
      </c>
      <c r="X21" s="22">
        <v>95.135</v>
      </c>
      <c r="Y21" s="22">
        <v>98.113</v>
      </c>
      <c r="Z21" s="22">
        <v>153.416</v>
      </c>
      <c r="AA21" s="22">
        <v>147.434</v>
      </c>
      <c r="AB21" s="22">
        <v>160.682</v>
      </c>
      <c r="AC21" s="22">
        <v>153.449</v>
      </c>
    </row>
    <row r="22" spans="1:29" ht="12.75">
      <c r="A22" s="18" t="s">
        <v>16</v>
      </c>
      <c r="B22" s="22">
        <v>165.656</v>
      </c>
      <c r="C22" s="22">
        <v>108.578</v>
      </c>
      <c r="D22" s="22">
        <v>116.86</v>
      </c>
      <c r="E22" s="22">
        <v>147.071</v>
      </c>
      <c r="F22" s="22">
        <v>153.229</v>
      </c>
      <c r="G22" s="22">
        <v>151.374</v>
      </c>
      <c r="H22" s="22">
        <v>148.728</v>
      </c>
      <c r="I22" s="22">
        <v>139.476</v>
      </c>
      <c r="J22" s="22">
        <v>104.434</v>
      </c>
      <c r="K22" s="22">
        <v>118.425</v>
      </c>
      <c r="L22" s="22">
        <v>153.552</v>
      </c>
      <c r="M22" s="22">
        <v>153.465</v>
      </c>
      <c r="N22" s="22">
        <v>149.033</v>
      </c>
      <c r="O22" s="22">
        <v>149.145</v>
      </c>
      <c r="P22" s="22">
        <v>145.02</v>
      </c>
      <c r="Q22" s="22">
        <v>98.109</v>
      </c>
      <c r="R22" s="22">
        <v>105.435</v>
      </c>
      <c r="S22" s="22">
        <v>140.911</v>
      </c>
      <c r="T22" s="22">
        <v>135.821</v>
      </c>
      <c r="U22" s="22">
        <v>143.802</v>
      </c>
      <c r="V22" s="22">
        <v>146.225</v>
      </c>
      <c r="W22" s="22">
        <v>138.373</v>
      </c>
      <c r="X22" s="22">
        <v>95.824</v>
      </c>
      <c r="Y22" s="22">
        <v>99.227</v>
      </c>
      <c r="Z22" s="22">
        <v>141.76</v>
      </c>
      <c r="AA22" s="22">
        <v>136.746</v>
      </c>
      <c r="AB22" s="22">
        <v>152.457</v>
      </c>
      <c r="AC22" s="22">
        <v>141.973</v>
      </c>
    </row>
    <row r="23" spans="1:29" ht="12.75">
      <c r="A23" s="18" t="s">
        <v>17</v>
      </c>
      <c r="B23" s="22">
        <v>155.609</v>
      </c>
      <c r="C23" s="22">
        <v>110.209</v>
      </c>
      <c r="D23" s="22">
        <v>118.583</v>
      </c>
      <c r="E23" s="22">
        <v>141.981</v>
      </c>
      <c r="F23" s="22">
        <v>146.82</v>
      </c>
      <c r="G23" s="22">
        <v>144.447</v>
      </c>
      <c r="H23" s="22">
        <v>140.531</v>
      </c>
      <c r="I23" s="22">
        <v>131.133</v>
      </c>
      <c r="J23" s="22">
        <v>105.527</v>
      </c>
      <c r="K23" s="22">
        <v>121.672</v>
      </c>
      <c r="L23" s="22">
        <v>146.725</v>
      </c>
      <c r="M23" s="22">
        <v>147.261</v>
      </c>
      <c r="N23" s="22">
        <v>142.606</v>
      </c>
      <c r="O23" s="22">
        <v>139.51</v>
      </c>
      <c r="P23" s="22">
        <v>135.261</v>
      </c>
      <c r="Q23" s="22">
        <v>99.245</v>
      </c>
      <c r="R23" s="22">
        <v>105.624</v>
      </c>
      <c r="S23" s="22">
        <v>133.126</v>
      </c>
      <c r="T23" s="22">
        <v>127.954</v>
      </c>
      <c r="U23" s="22">
        <v>135.861</v>
      </c>
      <c r="V23" s="22">
        <v>138.114</v>
      </c>
      <c r="W23" s="22">
        <v>126.377</v>
      </c>
      <c r="X23" s="22">
        <v>95.466</v>
      </c>
      <c r="Y23" s="22">
        <v>101.067</v>
      </c>
      <c r="Z23" s="22">
        <v>134.758</v>
      </c>
      <c r="AA23" s="22">
        <v>130.866</v>
      </c>
      <c r="AB23" s="22">
        <v>145.548</v>
      </c>
      <c r="AC23" s="22">
        <v>132.885</v>
      </c>
    </row>
    <row r="24" spans="1:29" ht="12.75">
      <c r="A24" s="18" t="s">
        <v>18</v>
      </c>
      <c r="B24" s="22">
        <v>136.668</v>
      </c>
      <c r="C24" s="22">
        <v>106.483</v>
      </c>
      <c r="D24" s="22">
        <v>110.735</v>
      </c>
      <c r="E24" s="22">
        <v>134.441</v>
      </c>
      <c r="F24" s="22">
        <v>137.602</v>
      </c>
      <c r="G24" s="22">
        <v>135.805</v>
      </c>
      <c r="H24" s="22">
        <v>130.992</v>
      </c>
      <c r="I24" s="22">
        <v>122.461</v>
      </c>
      <c r="J24" s="22">
        <v>101.727</v>
      </c>
      <c r="K24" s="22">
        <v>110.747</v>
      </c>
      <c r="L24" s="22">
        <v>138.746</v>
      </c>
      <c r="M24" s="22">
        <v>134.409</v>
      </c>
      <c r="N24" s="22">
        <v>133.724</v>
      </c>
      <c r="O24" s="22">
        <v>129.174</v>
      </c>
      <c r="P24" s="22">
        <v>122.026</v>
      </c>
      <c r="Q24" s="22">
        <v>94.882</v>
      </c>
      <c r="R24" s="22">
        <v>100.687</v>
      </c>
      <c r="S24" s="22">
        <v>124.554</v>
      </c>
      <c r="T24" s="22">
        <v>121.336</v>
      </c>
      <c r="U24" s="22">
        <v>124.653</v>
      </c>
      <c r="V24" s="22">
        <v>122.773</v>
      </c>
      <c r="W24" s="22">
        <v>113.784</v>
      </c>
      <c r="X24" s="22">
        <v>90.851</v>
      </c>
      <c r="Y24" s="22">
        <v>98.063</v>
      </c>
      <c r="Z24" s="22">
        <v>125.299</v>
      </c>
      <c r="AA24" s="22">
        <v>121.535</v>
      </c>
      <c r="AB24" s="22">
        <v>128.907</v>
      </c>
      <c r="AC24" s="22">
        <v>121.813</v>
      </c>
    </row>
    <row r="25" spans="1:29" ht="12.75">
      <c r="A25" s="18" t="s">
        <v>19</v>
      </c>
      <c r="B25" s="22">
        <v>123.817</v>
      </c>
      <c r="C25" s="22">
        <v>103.285</v>
      </c>
      <c r="D25" s="22">
        <v>102.764</v>
      </c>
      <c r="E25" s="22">
        <v>125.04</v>
      </c>
      <c r="F25" s="22">
        <v>129.647</v>
      </c>
      <c r="G25" s="22">
        <v>127.864</v>
      </c>
      <c r="H25" s="22">
        <v>123.428</v>
      </c>
      <c r="I25" s="22">
        <v>115.393</v>
      </c>
      <c r="J25" s="22">
        <v>99.927</v>
      </c>
      <c r="K25" s="22">
        <v>105.855</v>
      </c>
      <c r="L25" s="22">
        <v>132.178</v>
      </c>
      <c r="M25" s="22">
        <v>126.03</v>
      </c>
      <c r="N25" s="22">
        <v>128.023</v>
      </c>
      <c r="O25" s="22">
        <v>123.512</v>
      </c>
      <c r="P25" s="22">
        <v>114.364</v>
      </c>
      <c r="Q25" s="22">
        <v>93.611</v>
      </c>
      <c r="R25" s="22">
        <v>98.419</v>
      </c>
      <c r="S25" s="22">
        <v>120.174</v>
      </c>
      <c r="T25" s="22">
        <v>117.794</v>
      </c>
      <c r="U25" s="22">
        <v>117.198</v>
      </c>
      <c r="V25" s="22">
        <v>114.72</v>
      </c>
      <c r="W25" s="22">
        <v>109.983</v>
      </c>
      <c r="X25" s="22">
        <v>93.61</v>
      </c>
      <c r="Y25" s="22">
        <v>100.822</v>
      </c>
      <c r="Z25" s="22">
        <v>120.299</v>
      </c>
      <c r="AA25" s="22">
        <v>116.899</v>
      </c>
      <c r="AB25" s="22">
        <v>120.665</v>
      </c>
      <c r="AC25" s="22">
        <v>121.478</v>
      </c>
    </row>
    <row r="26" spans="1:29" ht="12.75">
      <c r="A26" s="18" t="s">
        <v>20</v>
      </c>
      <c r="B26" s="22">
        <v>118.285</v>
      </c>
      <c r="C26" s="22">
        <v>97.835</v>
      </c>
      <c r="D26" s="22">
        <v>94.567</v>
      </c>
      <c r="E26" s="22">
        <v>122.127</v>
      </c>
      <c r="F26" s="22">
        <v>126.52</v>
      </c>
      <c r="G26" s="22">
        <v>125.061</v>
      </c>
      <c r="H26" s="22">
        <v>121.497</v>
      </c>
      <c r="I26" s="22">
        <v>112.303</v>
      </c>
      <c r="J26" s="22">
        <v>94.576</v>
      </c>
      <c r="K26" s="22">
        <v>98.893</v>
      </c>
      <c r="L26" s="22">
        <v>129.237</v>
      </c>
      <c r="M26" s="22">
        <v>123.109</v>
      </c>
      <c r="N26" s="22">
        <v>126.032</v>
      </c>
      <c r="O26" s="22">
        <v>121.219</v>
      </c>
      <c r="P26" s="22">
        <v>111.247</v>
      </c>
      <c r="Q26" s="22">
        <v>88.315</v>
      </c>
      <c r="R26" s="22">
        <v>92.103</v>
      </c>
      <c r="S26" s="22">
        <v>117.014</v>
      </c>
      <c r="T26" s="22">
        <v>114.431</v>
      </c>
      <c r="U26" s="22">
        <v>113.667</v>
      </c>
      <c r="V26" s="22">
        <v>111.608</v>
      </c>
      <c r="W26" s="22">
        <v>107.273</v>
      </c>
      <c r="X26" s="22">
        <v>89.144</v>
      </c>
      <c r="Y26" s="22">
        <v>95.616</v>
      </c>
      <c r="Z26" s="22">
        <v>116.337</v>
      </c>
      <c r="AA26" s="22">
        <v>113.578</v>
      </c>
      <c r="AB26" s="22">
        <v>116.678</v>
      </c>
      <c r="AC26" s="22">
        <v>120.186</v>
      </c>
    </row>
    <row r="27" spans="1:29" ht="12.75">
      <c r="A27" s="18" t="s">
        <v>21</v>
      </c>
      <c r="B27" s="22">
        <v>107.636</v>
      </c>
      <c r="C27" s="22">
        <v>98.183</v>
      </c>
      <c r="D27" s="22">
        <v>95.294</v>
      </c>
      <c r="E27" s="22">
        <v>110.817</v>
      </c>
      <c r="F27" s="22">
        <v>115.982</v>
      </c>
      <c r="G27" s="22">
        <v>114.572</v>
      </c>
      <c r="H27" s="22">
        <v>111.912</v>
      </c>
      <c r="I27" s="22">
        <v>103.916</v>
      </c>
      <c r="J27" s="22">
        <v>94.911</v>
      </c>
      <c r="K27" s="22">
        <v>96.212</v>
      </c>
      <c r="L27" s="22">
        <v>118.046</v>
      </c>
      <c r="M27" s="22">
        <v>112.612</v>
      </c>
      <c r="N27" s="22">
        <v>117.209</v>
      </c>
      <c r="O27" s="22">
        <v>112.604</v>
      </c>
      <c r="P27" s="22">
        <v>102.874</v>
      </c>
      <c r="Q27" s="22">
        <v>88.336</v>
      </c>
      <c r="R27" s="22">
        <v>90.991</v>
      </c>
      <c r="S27" s="22">
        <v>106.576</v>
      </c>
      <c r="T27" s="22">
        <v>104.196</v>
      </c>
      <c r="U27" s="22">
        <v>103.636</v>
      </c>
      <c r="V27" s="22">
        <v>101.701</v>
      </c>
      <c r="W27" s="22">
        <v>98.973</v>
      </c>
      <c r="X27" s="22">
        <v>88.903</v>
      </c>
      <c r="Y27" s="22">
        <v>93.904</v>
      </c>
      <c r="Z27" s="22">
        <v>105.057</v>
      </c>
      <c r="AA27" s="22">
        <v>102.792</v>
      </c>
      <c r="AB27" s="22">
        <v>106.227</v>
      </c>
      <c r="AC27" s="22">
        <v>109.614</v>
      </c>
    </row>
    <row r="28" spans="1:29" ht="12.75">
      <c r="A28" s="18" t="s">
        <v>22</v>
      </c>
      <c r="B28" s="22">
        <v>97.419</v>
      </c>
      <c r="C28" s="22">
        <v>89.692</v>
      </c>
      <c r="D28" s="22">
        <v>86.429</v>
      </c>
      <c r="E28" s="22">
        <v>98.309</v>
      </c>
      <c r="F28" s="22">
        <v>103.285</v>
      </c>
      <c r="G28" s="22">
        <v>101.518</v>
      </c>
      <c r="H28" s="22">
        <v>99.241</v>
      </c>
      <c r="I28" s="22">
        <v>94.835</v>
      </c>
      <c r="J28" s="22">
        <v>86.58</v>
      </c>
      <c r="K28" s="22">
        <v>83.841</v>
      </c>
      <c r="L28" s="22">
        <v>105.022</v>
      </c>
      <c r="M28" s="22">
        <v>99.621</v>
      </c>
      <c r="N28" s="22">
        <v>105.234</v>
      </c>
      <c r="O28" s="22">
        <v>100.22</v>
      </c>
      <c r="P28" s="22">
        <v>93.521</v>
      </c>
      <c r="Q28" s="22">
        <v>80.154</v>
      </c>
      <c r="R28" s="22">
        <v>81.12</v>
      </c>
      <c r="S28" s="22">
        <v>95.021</v>
      </c>
      <c r="T28" s="22">
        <v>92.385</v>
      </c>
      <c r="U28" s="22">
        <v>92.04</v>
      </c>
      <c r="V28" s="22">
        <v>90.839</v>
      </c>
      <c r="W28" s="22">
        <v>90.255</v>
      </c>
      <c r="X28" s="22">
        <v>80.85</v>
      </c>
      <c r="Y28" s="22">
        <v>81.34</v>
      </c>
      <c r="Z28" s="22">
        <v>91.645</v>
      </c>
      <c r="AA28" s="22">
        <v>89.499</v>
      </c>
      <c r="AB28" s="22">
        <v>93.22</v>
      </c>
      <c r="AC28" s="22">
        <v>97.851</v>
      </c>
    </row>
    <row r="29" spans="1:29" ht="12.75">
      <c r="A29" s="18" t="s">
        <v>23</v>
      </c>
      <c r="B29" s="22">
        <v>85.562</v>
      </c>
      <c r="C29" s="22">
        <v>85.954</v>
      </c>
      <c r="D29" s="22">
        <v>84.15</v>
      </c>
      <c r="E29" s="22">
        <v>83.908</v>
      </c>
      <c r="F29" s="22">
        <v>88.51</v>
      </c>
      <c r="G29" s="22">
        <v>86.719</v>
      </c>
      <c r="H29" s="22">
        <v>85.426</v>
      </c>
      <c r="I29" s="22">
        <v>84.963</v>
      </c>
      <c r="J29" s="22">
        <v>82.826</v>
      </c>
      <c r="K29" s="22">
        <v>75.474</v>
      </c>
      <c r="L29" s="22">
        <v>91.196</v>
      </c>
      <c r="M29" s="22">
        <v>85.198</v>
      </c>
      <c r="N29" s="22">
        <v>90.427</v>
      </c>
      <c r="O29" s="22">
        <v>86.648</v>
      </c>
      <c r="P29" s="22">
        <v>82.237</v>
      </c>
      <c r="Q29" s="22">
        <v>76.305</v>
      </c>
      <c r="R29" s="22">
        <v>75.539</v>
      </c>
      <c r="S29" s="22">
        <v>82.528</v>
      </c>
      <c r="T29" s="22">
        <v>79.831</v>
      </c>
      <c r="U29" s="22">
        <v>78.747</v>
      </c>
      <c r="V29" s="22">
        <v>78.34</v>
      </c>
      <c r="W29" s="22">
        <v>79.6</v>
      </c>
      <c r="X29" s="22">
        <v>77.129</v>
      </c>
      <c r="Y29" s="22">
        <v>73.71</v>
      </c>
      <c r="Z29" s="22">
        <v>76.883</v>
      </c>
      <c r="AA29" s="22">
        <v>75.282</v>
      </c>
      <c r="AB29" s="22">
        <v>79.365</v>
      </c>
      <c r="AC29" s="22">
        <v>83.78</v>
      </c>
    </row>
    <row r="30" spans="1:29" ht="12.75">
      <c r="A30" s="18" t="s">
        <v>24</v>
      </c>
      <c r="B30" s="22">
        <v>83.859</v>
      </c>
      <c r="C30" s="22">
        <v>83.437</v>
      </c>
      <c r="D30" s="22">
        <v>79.076</v>
      </c>
      <c r="E30" s="22">
        <v>81.346</v>
      </c>
      <c r="F30" s="22">
        <v>86.023</v>
      </c>
      <c r="G30" s="22">
        <v>83.178</v>
      </c>
      <c r="H30" s="22">
        <v>82.019</v>
      </c>
      <c r="I30" s="22">
        <v>84.013</v>
      </c>
      <c r="J30" s="22">
        <v>79.724</v>
      </c>
      <c r="K30" s="22">
        <v>70.783</v>
      </c>
      <c r="L30" s="22">
        <v>88.997</v>
      </c>
      <c r="M30" s="22">
        <v>81.172</v>
      </c>
      <c r="N30" s="22">
        <v>88.351</v>
      </c>
      <c r="O30" s="22">
        <v>83.413</v>
      </c>
      <c r="P30" s="22">
        <v>79.847</v>
      </c>
      <c r="Q30" s="22">
        <v>72.68</v>
      </c>
      <c r="R30" s="22">
        <v>71.402</v>
      </c>
      <c r="S30" s="22">
        <v>80.267</v>
      </c>
      <c r="T30" s="22">
        <v>77.056</v>
      </c>
      <c r="U30" s="22">
        <v>75.808</v>
      </c>
      <c r="V30" s="22">
        <v>76.185</v>
      </c>
      <c r="W30" s="22">
        <v>78.325</v>
      </c>
      <c r="X30" s="22">
        <v>73.631</v>
      </c>
      <c r="Y30" s="22">
        <v>68.958</v>
      </c>
      <c r="Z30" s="22">
        <v>73.556</v>
      </c>
      <c r="AA30" s="22">
        <v>71.334</v>
      </c>
      <c r="AB30" s="22">
        <v>76.67</v>
      </c>
      <c r="AC30" s="22">
        <v>80.7</v>
      </c>
    </row>
    <row r="31" spans="1:31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8">
        <f>IF(B7="","",MAX(B7:AC31))</f>
        <v>193.087</v>
      </c>
      <c r="AE31" t="s">
        <v>37</v>
      </c>
    </row>
    <row r="32" spans="1:30" ht="12.75">
      <c r="A32" s="20" t="s">
        <v>26</v>
      </c>
      <c r="B32" s="24">
        <f aca="true" t="shared" si="2" ref="B32:AC32">IF(B7="","",SUM(B7:B31))</f>
        <v>3060.362</v>
      </c>
      <c r="C32" s="24">
        <f t="shared" si="2"/>
        <v>2242.4919999999997</v>
      </c>
      <c r="D32" s="24">
        <f t="shared" si="2"/>
        <v>2314.2309999999998</v>
      </c>
      <c r="E32" s="24">
        <f t="shared" si="2"/>
        <v>2899.3209999999995</v>
      </c>
      <c r="F32" s="24">
        <f t="shared" si="2"/>
        <v>2966.7290000000003</v>
      </c>
      <c r="G32" s="24">
        <f t="shared" si="2"/>
        <v>2986.223</v>
      </c>
      <c r="H32" s="24">
        <f t="shared" si="2"/>
        <v>2912.392</v>
      </c>
      <c r="I32" s="24">
        <f t="shared" si="2"/>
        <v>2804.647</v>
      </c>
      <c r="J32" s="24">
        <f t="shared" si="2"/>
        <v>2182.478</v>
      </c>
      <c r="K32" s="24">
        <f t="shared" si="2"/>
        <v>2261.936</v>
      </c>
      <c r="L32" s="24">
        <f t="shared" si="2"/>
        <v>2942.1599999999994</v>
      </c>
      <c r="M32" s="24">
        <f t="shared" si="2"/>
        <v>3046.654</v>
      </c>
      <c r="N32" s="24">
        <f t="shared" si="2"/>
        <v>2903.887</v>
      </c>
      <c r="O32" s="24">
        <f t="shared" si="2"/>
        <v>3001.629</v>
      </c>
      <c r="P32" s="24">
        <f t="shared" si="2"/>
        <v>2823.213</v>
      </c>
      <c r="Q32" s="24">
        <f t="shared" si="2"/>
        <v>2036.1840000000002</v>
      </c>
      <c r="R32" s="24">
        <f t="shared" si="2"/>
        <v>2070.198</v>
      </c>
      <c r="S32" s="24">
        <f t="shared" si="2"/>
        <v>2761.669</v>
      </c>
      <c r="T32" s="24">
        <f t="shared" si="2"/>
        <v>2745.184</v>
      </c>
      <c r="U32" s="24">
        <f t="shared" si="2"/>
        <v>2738.6669999999995</v>
      </c>
      <c r="V32" s="24">
        <f t="shared" si="2"/>
        <v>2705.819</v>
      </c>
      <c r="W32" s="24">
        <f t="shared" si="2"/>
        <v>2646.4970000000003</v>
      </c>
      <c r="X32" s="24">
        <f t="shared" si="2"/>
        <v>2018.8999999999996</v>
      </c>
      <c r="Y32" s="24">
        <f t="shared" si="2"/>
        <v>2051.688</v>
      </c>
      <c r="Z32" s="24">
        <f t="shared" si="2"/>
        <v>2737.5629999999996</v>
      </c>
      <c r="AA32" s="24">
        <f t="shared" si="2"/>
        <v>2655.6879999999996</v>
      </c>
      <c r="AB32" s="24">
        <f t="shared" si="2"/>
        <v>2716.2679999999996</v>
      </c>
      <c r="AC32" s="24">
        <f t="shared" si="2"/>
        <v>2774.809</v>
      </c>
      <c r="AD32" s="24">
        <f>IF(B32="","",SUM(B32:AC32))</f>
        <v>74007.488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3" max="33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32" ht="12.75">
      <c r="A4" s="11" t="s">
        <v>29</v>
      </c>
      <c r="B4" s="14">
        <f>IF(ISNA(VLOOKUP(B6,holidays,4,FALSE)),"",VLOOKUP(B6,holidays,4,FALSE))</f>
      </c>
      <c r="C4" s="14">
        <f aca="true" t="shared" si="0" ref="C4:AF4">IF(ISNA(VLOOKUP(C6,holidays,4,FALSE)),"",VLOOKUP(C6,holidays,4,FALSE))</f>
      </c>
      <c r="D4" s="14">
        <f t="shared" si="0"/>
      </c>
      <c r="E4" s="14">
        <f t="shared" si="0"/>
      </c>
      <c r="F4" s="14">
        <f t="shared" si="0"/>
      </c>
      <c r="G4" s="14">
        <f t="shared" si="0"/>
      </c>
      <c r="H4" s="14">
        <f t="shared" si="0"/>
      </c>
      <c r="I4" s="14">
        <f t="shared" si="0"/>
      </c>
      <c r="J4" s="14">
        <f t="shared" si="0"/>
      </c>
      <c r="K4" s="14">
        <f t="shared" si="0"/>
      </c>
      <c r="L4" s="14">
        <f t="shared" si="0"/>
      </c>
      <c r="M4" s="14">
        <f t="shared" si="0"/>
      </c>
      <c r="N4" s="14">
        <f t="shared" si="0"/>
      </c>
      <c r="O4" s="14">
        <f t="shared" si="0"/>
      </c>
      <c r="P4" s="14">
        <f t="shared" si="0"/>
      </c>
      <c r="Q4" s="14">
        <f t="shared" si="0"/>
      </c>
      <c r="R4" s="14">
        <f t="shared" si="0"/>
      </c>
      <c r="S4" s="14">
        <f t="shared" si="0"/>
      </c>
      <c r="T4" s="14">
        <f t="shared" si="0"/>
      </c>
      <c r="U4" s="14">
        <f t="shared" si="0"/>
      </c>
      <c r="V4" s="14">
        <f t="shared" si="0"/>
      </c>
      <c r="W4" s="14">
        <f t="shared" si="0"/>
      </c>
      <c r="X4" s="14">
        <f t="shared" si="0"/>
      </c>
      <c r="Y4" s="14">
        <f t="shared" si="0"/>
      </c>
      <c r="Z4" s="14">
        <f t="shared" si="0"/>
      </c>
      <c r="AA4" s="14">
        <f t="shared" si="0"/>
      </c>
      <c r="AB4" s="14">
        <f t="shared" si="0"/>
      </c>
      <c r="AC4" s="14">
        <f t="shared" si="0"/>
      </c>
      <c r="AD4" s="14">
        <f t="shared" si="0"/>
      </c>
      <c r="AE4" s="14">
        <f t="shared" si="0"/>
      </c>
      <c r="AF4" s="14">
        <f t="shared" si="0"/>
      </c>
    </row>
    <row r="5" spans="1:32" ht="12.75">
      <c r="A5" s="10" t="s">
        <v>30</v>
      </c>
      <c r="B5" s="10" t="str">
        <f>TEXT(B6,"ddd")</f>
        <v>Fri</v>
      </c>
      <c r="C5" s="10" t="str">
        <f aca="true" t="shared" si="1" ref="C5:AF5">TEXT(C6,"ddd")</f>
        <v>Sat</v>
      </c>
      <c r="D5" s="10" t="str">
        <f t="shared" si="1"/>
        <v>Sun</v>
      </c>
      <c r="E5" s="10" t="str">
        <f t="shared" si="1"/>
        <v>Mon</v>
      </c>
      <c r="F5" s="10" t="str">
        <f t="shared" si="1"/>
        <v>Tue</v>
      </c>
      <c r="G5" s="10" t="str">
        <f t="shared" si="1"/>
        <v>Wed</v>
      </c>
      <c r="H5" s="10" t="str">
        <f t="shared" si="1"/>
        <v>Thu</v>
      </c>
      <c r="I5" s="10" t="str">
        <f t="shared" si="1"/>
        <v>Fri</v>
      </c>
      <c r="J5" s="10" t="str">
        <f t="shared" si="1"/>
        <v>Sat</v>
      </c>
      <c r="K5" s="10" t="str">
        <f t="shared" si="1"/>
        <v>Sun</v>
      </c>
      <c r="L5" s="10" t="str">
        <f t="shared" si="1"/>
        <v>Mon</v>
      </c>
      <c r="M5" s="10" t="str">
        <f t="shared" si="1"/>
        <v>Tue</v>
      </c>
      <c r="N5" s="10" t="str">
        <f t="shared" si="1"/>
        <v>Wed</v>
      </c>
      <c r="O5" s="10" t="str">
        <f t="shared" si="1"/>
        <v>Thu</v>
      </c>
      <c r="P5" s="10" t="str">
        <f t="shared" si="1"/>
        <v>Fri</v>
      </c>
      <c r="Q5" s="10" t="str">
        <f t="shared" si="1"/>
        <v>Sat</v>
      </c>
      <c r="R5" s="10" t="str">
        <f t="shared" si="1"/>
        <v>Sun</v>
      </c>
      <c r="S5" s="10" t="str">
        <f t="shared" si="1"/>
        <v>Mon</v>
      </c>
      <c r="T5" s="10" t="str">
        <f t="shared" si="1"/>
        <v>Tue</v>
      </c>
      <c r="U5" s="10" t="str">
        <f t="shared" si="1"/>
        <v>Wed</v>
      </c>
      <c r="V5" s="10" t="str">
        <f t="shared" si="1"/>
        <v>Thu</v>
      </c>
      <c r="W5" s="10" t="str">
        <f t="shared" si="1"/>
        <v>Fri</v>
      </c>
      <c r="X5" s="10" t="str">
        <f t="shared" si="1"/>
        <v>Sat</v>
      </c>
      <c r="Y5" s="10" t="str">
        <f t="shared" si="1"/>
        <v>Sun</v>
      </c>
      <c r="Z5" s="10" t="str">
        <f t="shared" si="1"/>
        <v>Mon</v>
      </c>
      <c r="AA5" s="10" t="str">
        <f t="shared" si="1"/>
        <v>Tue</v>
      </c>
      <c r="AB5" s="10" t="str">
        <f t="shared" si="1"/>
        <v>Wed</v>
      </c>
      <c r="AC5" s="10" t="str">
        <f t="shared" si="1"/>
        <v>Thu</v>
      </c>
      <c r="AD5" s="10" t="str">
        <f t="shared" si="1"/>
        <v>Fri</v>
      </c>
      <c r="AE5" s="10" t="str">
        <f t="shared" si="1"/>
        <v>Sat</v>
      </c>
      <c r="AF5" s="10" t="str">
        <f t="shared" si="1"/>
        <v>Sun</v>
      </c>
    </row>
    <row r="6" spans="1:32" ht="12.75">
      <c r="A6" s="13" t="s">
        <v>28</v>
      </c>
      <c r="B6" s="27">
        <f>feb02!AC6+1</f>
        <v>37316</v>
      </c>
      <c r="C6" s="26">
        <f>B6+1</f>
        <v>37317</v>
      </c>
      <c r="D6" s="26">
        <f aca="true" t="shared" si="2" ref="D6:AF6">C6+1</f>
        <v>37318</v>
      </c>
      <c r="E6" s="26">
        <f t="shared" si="2"/>
        <v>37319</v>
      </c>
      <c r="F6" s="26">
        <f t="shared" si="2"/>
        <v>37320</v>
      </c>
      <c r="G6" s="26">
        <f t="shared" si="2"/>
        <v>37321</v>
      </c>
      <c r="H6" s="26">
        <f t="shared" si="2"/>
        <v>37322</v>
      </c>
      <c r="I6" s="26">
        <f t="shared" si="2"/>
        <v>37323</v>
      </c>
      <c r="J6" s="26">
        <f t="shared" si="2"/>
        <v>37324</v>
      </c>
      <c r="K6" s="26">
        <f t="shared" si="2"/>
        <v>37325</v>
      </c>
      <c r="L6" s="26">
        <f t="shared" si="2"/>
        <v>37326</v>
      </c>
      <c r="M6" s="26">
        <f t="shared" si="2"/>
        <v>37327</v>
      </c>
      <c r="N6" s="26">
        <f t="shared" si="2"/>
        <v>37328</v>
      </c>
      <c r="O6" s="26">
        <f t="shared" si="2"/>
        <v>37329</v>
      </c>
      <c r="P6" s="26">
        <f t="shared" si="2"/>
        <v>37330</v>
      </c>
      <c r="Q6" s="26">
        <f t="shared" si="2"/>
        <v>37331</v>
      </c>
      <c r="R6" s="26">
        <f t="shared" si="2"/>
        <v>37332</v>
      </c>
      <c r="S6" s="26">
        <f t="shared" si="2"/>
        <v>37333</v>
      </c>
      <c r="T6" s="26">
        <f t="shared" si="2"/>
        <v>37334</v>
      </c>
      <c r="U6" s="26">
        <f t="shared" si="2"/>
        <v>37335</v>
      </c>
      <c r="V6" s="26">
        <f t="shared" si="2"/>
        <v>37336</v>
      </c>
      <c r="W6" s="26">
        <f t="shared" si="2"/>
        <v>37337</v>
      </c>
      <c r="X6" s="26">
        <f>W6+1</f>
        <v>37338</v>
      </c>
      <c r="Y6" s="26">
        <f t="shared" si="2"/>
        <v>37339</v>
      </c>
      <c r="Z6" s="26">
        <f t="shared" si="2"/>
        <v>37340</v>
      </c>
      <c r="AA6" s="26">
        <f t="shared" si="2"/>
        <v>37341</v>
      </c>
      <c r="AB6" s="26">
        <f t="shared" si="2"/>
        <v>37342</v>
      </c>
      <c r="AC6" s="26">
        <f t="shared" si="2"/>
        <v>37343</v>
      </c>
      <c r="AD6" s="26">
        <f>AC6+1</f>
        <v>37344</v>
      </c>
      <c r="AE6" s="26">
        <f t="shared" si="2"/>
        <v>37345</v>
      </c>
      <c r="AF6" s="26">
        <f t="shared" si="2"/>
        <v>37346</v>
      </c>
    </row>
    <row r="7" spans="1:32" ht="12.75">
      <c r="A7" s="17" t="s">
        <v>1</v>
      </c>
      <c r="B7" s="21">
        <v>80.069</v>
      </c>
      <c r="C7" s="21">
        <v>71.091</v>
      </c>
      <c r="D7" s="21">
        <v>68.118</v>
      </c>
      <c r="E7" s="21">
        <v>69.742</v>
      </c>
      <c r="F7" s="21">
        <v>80.348</v>
      </c>
      <c r="G7" s="21">
        <v>78.973</v>
      </c>
      <c r="H7" s="21">
        <v>75.565</v>
      </c>
      <c r="I7" s="21">
        <v>71.685</v>
      </c>
      <c r="J7" s="21">
        <v>68.263</v>
      </c>
      <c r="K7" s="21">
        <v>65.506</v>
      </c>
      <c r="L7" s="21">
        <v>77.714</v>
      </c>
      <c r="M7" s="21">
        <v>78.246</v>
      </c>
      <c r="N7" s="21">
        <v>76.311</v>
      </c>
      <c r="O7" s="21">
        <v>72.44</v>
      </c>
      <c r="P7" s="21">
        <v>72.817</v>
      </c>
      <c r="Q7" s="21">
        <v>69.92</v>
      </c>
      <c r="R7" s="21">
        <v>72.907</v>
      </c>
      <c r="S7" s="21">
        <v>75.021</v>
      </c>
      <c r="T7" s="21">
        <v>76.712</v>
      </c>
      <c r="U7" s="21">
        <v>76.911</v>
      </c>
      <c r="V7" s="21">
        <v>74.033</v>
      </c>
      <c r="W7" s="21">
        <v>76.501</v>
      </c>
      <c r="X7" s="21">
        <v>77.936</v>
      </c>
      <c r="Y7" s="21">
        <v>72.004</v>
      </c>
      <c r="Z7" s="21">
        <v>77.167</v>
      </c>
      <c r="AA7" s="21">
        <v>76.214</v>
      </c>
      <c r="AB7" s="21">
        <v>77.131</v>
      </c>
      <c r="AC7" s="21">
        <v>74.832</v>
      </c>
      <c r="AD7" s="21">
        <v>75.46</v>
      </c>
      <c r="AE7" s="21">
        <v>66.852</v>
      </c>
      <c r="AF7" s="21">
        <v>66.949</v>
      </c>
    </row>
    <row r="8" spans="1:32" ht="12.75">
      <c r="A8" s="18" t="s">
        <v>2</v>
      </c>
      <c r="B8" s="22">
        <v>78.077</v>
      </c>
      <c r="C8" s="22">
        <v>71.764</v>
      </c>
      <c r="D8" s="22">
        <v>68.125</v>
      </c>
      <c r="E8" s="22">
        <v>68.305</v>
      </c>
      <c r="F8" s="22">
        <v>78.733</v>
      </c>
      <c r="G8" s="22">
        <v>79.319</v>
      </c>
      <c r="H8" s="22">
        <v>73.407</v>
      </c>
      <c r="I8" s="22">
        <v>72.817</v>
      </c>
      <c r="J8" s="22">
        <v>68.101</v>
      </c>
      <c r="K8" s="22">
        <v>64.869</v>
      </c>
      <c r="L8" s="22">
        <v>75.63</v>
      </c>
      <c r="M8" s="22">
        <v>76.639</v>
      </c>
      <c r="N8" s="22">
        <v>74.913</v>
      </c>
      <c r="O8" s="22">
        <v>69.875</v>
      </c>
      <c r="P8" s="22">
        <v>70.4</v>
      </c>
      <c r="Q8" s="22">
        <v>69.89</v>
      </c>
      <c r="R8" s="22">
        <v>73.406</v>
      </c>
      <c r="S8" s="22">
        <v>73.618</v>
      </c>
      <c r="T8" s="22">
        <v>74.529</v>
      </c>
      <c r="U8" s="22">
        <v>75.03</v>
      </c>
      <c r="V8" s="22">
        <v>71.386</v>
      </c>
      <c r="W8" s="22">
        <v>75.67</v>
      </c>
      <c r="X8" s="22">
        <v>78.634</v>
      </c>
      <c r="Y8" s="22">
        <v>72.573</v>
      </c>
      <c r="Z8" s="22">
        <v>74.915</v>
      </c>
      <c r="AA8" s="22">
        <v>74.446</v>
      </c>
      <c r="AB8" s="22">
        <v>75.213</v>
      </c>
      <c r="AC8" s="22">
        <v>72.502</v>
      </c>
      <c r="AD8" s="22">
        <v>73.678</v>
      </c>
      <c r="AE8" s="22">
        <v>66.807</v>
      </c>
      <c r="AF8" s="22">
        <v>66.553</v>
      </c>
    </row>
    <row r="9" spans="1:32" ht="12.75">
      <c r="A9" s="18" t="s">
        <v>3</v>
      </c>
      <c r="B9" s="22">
        <v>78.111</v>
      </c>
      <c r="C9" s="22">
        <v>70.416</v>
      </c>
      <c r="D9" s="22">
        <v>66.682</v>
      </c>
      <c r="E9" s="22">
        <v>68.445</v>
      </c>
      <c r="F9" s="22">
        <v>79.083</v>
      </c>
      <c r="G9" s="22">
        <v>79.522</v>
      </c>
      <c r="H9" s="22">
        <v>73.338</v>
      </c>
      <c r="I9" s="22">
        <v>72.312</v>
      </c>
      <c r="J9" s="22">
        <v>66.938</v>
      </c>
      <c r="K9" s="22">
        <v>62.82</v>
      </c>
      <c r="L9" s="22">
        <v>76.184</v>
      </c>
      <c r="M9" s="22">
        <v>76.725</v>
      </c>
      <c r="N9" s="22">
        <v>74.614</v>
      </c>
      <c r="O9" s="22">
        <v>69.492</v>
      </c>
      <c r="P9" s="22">
        <v>70.309</v>
      </c>
      <c r="Q9" s="22">
        <v>68.38</v>
      </c>
      <c r="R9" s="22">
        <v>71.873</v>
      </c>
      <c r="S9" s="22">
        <v>73.911</v>
      </c>
      <c r="T9" s="22">
        <v>74.257</v>
      </c>
      <c r="U9" s="22">
        <v>75.101</v>
      </c>
      <c r="V9" s="22">
        <v>70.412</v>
      </c>
      <c r="W9" s="22">
        <v>76.785</v>
      </c>
      <c r="X9" s="22">
        <v>77.429</v>
      </c>
      <c r="Y9" s="22">
        <v>71.056</v>
      </c>
      <c r="Z9" s="22">
        <v>75.052</v>
      </c>
      <c r="AA9" s="22">
        <v>74.637</v>
      </c>
      <c r="AB9" s="22">
        <v>74.667</v>
      </c>
      <c r="AC9" s="22">
        <v>72.222</v>
      </c>
      <c r="AD9" s="22">
        <v>73.723</v>
      </c>
      <c r="AE9" s="22">
        <v>65.07</v>
      </c>
      <c r="AF9" s="22">
        <v>64.533</v>
      </c>
    </row>
    <row r="10" spans="1:32" ht="12.75">
      <c r="A10" s="18" t="s">
        <v>4</v>
      </c>
      <c r="B10" s="22">
        <v>77.081</v>
      </c>
      <c r="C10" s="22">
        <v>71.124</v>
      </c>
      <c r="D10" s="22">
        <v>66.651</v>
      </c>
      <c r="E10" s="22">
        <v>67.89</v>
      </c>
      <c r="F10" s="22">
        <v>77.983</v>
      </c>
      <c r="G10" s="22">
        <v>78.394</v>
      </c>
      <c r="H10" s="22">
        <v>70.784</v>
      </c>
      <c r="I10" s="22">
        <v>70.748</v>
      </c>
      <c r="J10" s="22">
        <v>66.924</v>
      </c>
      <c r="K10" s="22">
        <v>62.594</v>
      </c>
      <c r="L10" s="22">
        <v>75.206</v>
      </c>
      <c r="M10" s="22">
        <v>75.108</v>
      </c>
      <c r="N10" s="22">
        <v>73.706</v>
      </c>
      <c r="O10" s="22">
        <v>68.398</v>
      </c>
      <c r="P10" s="22">
        <v>69.153</v>
      </c>
      <c r="Q10" s="22">
        <v>68.44</v>
      </c>
      <c r="R10" s="22">
        <v>72.282</v>
      </c>
      <c r="S10" s="22">
        <v>72.713</v>
      </c>
      <c r="T10" s="22">
        <v>73.166</v>
      </c>
      <c r="U10" s="22">
        <v>73.644</v>
      </c>
      <c r="V10" s="22">
        <v>69.517</v>
      </c>
      <c r="W10" s="22">
        <v>76.694</v>
      </c>
      <c r="X10" s="22">
        <v>78.034</v>
      </c>
      <c r="Y10" s="22">
        <v>71.525</v>
      </c>
      <c r="Z10" s="22">
        <v>74.129</v>
      </c>
      <c r="AA10" s="22">
        <v>73.619</v>
      </c>
      <c r="AB10" s="22">
        <v>73.173</v>
      </c>
      <c r="AC10" s="22">
        <v>70.683</v>
      </c>
      <c r="AD10" s="22">
        <v>72.814</v>
      </c>
      <c r="AE10" s="22">
        <v>65.709</v>
      </c>
      <c r="AF10" s="22">
        <v>64.702</v>
      </c>
    </row>
    <row r="11" spans="1:32" ht="12.75">
      <c r="A11" s="18" t="s">
        <v>5</v>
      </c>
      <c r="B11" s="22">
        <v>80.088</v>
      </c>
      <c r="C11" s="22">
        <v>71.372</v>
      </c>
      <c r="D11" s="22">
        <v>66.257</v>
      </c>
      <c r="E11" s="22">
        <v>71.487</v>
      </c>
      <c r="F11" s="22">
        <v>80.969</v>
      </c>
      <c r="G11" s="22">
        <v>81.545</v>
      </c>
      <c r="H11" s="22">
        <v>75.024</v>
      </c>
      <c r="I11" s="22">
        <v>73.687</v>
      </c>
      <c r="J11" s="22">
        <v>66.919</v>
      </c>
      <c r="K11" s="22">
        <v>62.352</v>
      </c>
      <c r="L11" s="22">
        <v>78.524</v>
      </c>
      <c r="M11" s="22">
        <v>77.692</v>
      </c>
      <c r="N11" s="22">
        <v>76.789</v>
      </c>
      <c r="O11" s="22">
        <v>71.398</v>
      </c>
      <c r="P11" s="22">
        <v>72.292</v>
      </c>
      <c r="Q11" s="22">
        <v>68.43</v>
      </c>
      <c r="R11" s="22">
        <v>72.137</v>
      </c>
      <c r="S11" s="22">
        <v>76.024</v>
      </c>
      <c r="T11" s="22">
        <v>75.935</v>
      </c>
      <c r="U11" s="22">
        <v>77.004</v>
      </c>
      <c r="V11" s="22">
        <v>72.798</v>
      </c>
      <c r="W11" s="22">
        <v>80.559</v>
      </c>
      <c r="X11" s="22">
        <v>78.273</v>
      </c>
      <c r="Y11" s="22">
        <v>71.184</v>
      </c>
      <c r="Z11" s="22">
        <v>77.543</v>
      </c>
      <c r="AA11" s="22">
        <v>77.003</v>
      </c>
      <c r="AB11" s="22">
        <v>75.906</v>
      </c>
      <c r="AC11" s="22">
        <v>74.279</v>
      </c>
      <c r="AD11" s="22">
        <v>76.041</v>
      </c>
      <c r="AE11" s="22">
        <v>65.624</v>
      </c>
      <c r="AF11" s="22">
        <v>64.847</v>
      </c>
    </row>
    <row r="12" spans="1:32" ht="12.75">
      <c r="A12" s="18" t="s">
        <v>6</v>
      </c>
      <c r="B12" s="22">
        <v>91.607</v>
      </c>
      <c r="C12" s="22">
        <v>77.497</v>
      </c>
      <c r="D12" s="22">
        <v>70.253</v>
      </c>
      <c r="E12" s="22">
        <v>84.327</v>
      </c>
      <c r="F12" s="22">
        <v>93.342</v>
      </c>
      <c r="G12" s="22">
        <v>93.843</v>
      </c>
      <c r="H12" s="22">
        <v>86.972</v>
      </c>
      <c r="I12" s="22">
        <v>85.39</v>
      </c>
      <c r="J12" s="22">
        <v>72.637</v>
      </c>
      <c r="K12" s="22">
        <v>66.145</v>
      </c>
      <c r="L12" s="22">
        <v>90.878</v>
      </c>
      <c r="M12" s="22">
        <v>89.495</v>
      </c>
      <c r="N12" s="22">
        <v>89.426</v>
      </c>
      <c r="O12" s="22">
        <v>83.903</v>
      </c>
      <c r="P12" s="22">
        <v>84.026</v>
      </c>
      <c r="Q12" s="22">
        <v>74.033</v>
      </c>
      <c r="R12" s="22">
        <v>75.974</v>
      </c>
      <c r="S12" s="22">
        <v>88.105</v>
      </c>
      <c r="T12" s="22">
        <v>87.854</v>
      </c>
      <c r="U12" s="22">
        <v>91.979</v>
      </c>
      <c r="V12" s="22">
        <v>83.65</v>
      </c>
      <c r="W12" s="22">
        <v>92.867</v>
      </c>
      <c r="X12" s="22">
        <v>83.86</v>
      </c>
      <c r="Y12" s="22">
        <v>74.469</v>
      </c>
      <c r="Z12" s="22">
        <v>89.603</v>
      </c>
      <c r="AA12" s="22">
        <v>89.044</v>
      </c>
      <c r="AB12" s="22">
        <v>87.705</v>
      </c>
      <c r="AC12" s="22">
        <v>85.723</v>
      </c>
      <c r="AD12" s="22">
        <v>86.569</v>
      </c>
      <c r="AE12" s="22">
        <v>71.907</v>
      </c>
      <c r="AF12" s="22">
        <v>68.857</v>
      </c>
    </row>
    <row r="13" spans="1:32" ht="12.75">
      <c r="A13" s="18" t="s">
        <v>7</v>
      </c>
      <c r="B13" s="22">
        <v>101.931</v>
      </c>
      <c r="C13" s="22">
        <v>79.097</v>
      </c>
      <c r="D13" s="22">
        <v>71.172</v>
      </c>
      <c r="E13" s="22">
        <v>96.062</v>
      </c>
      <c r="F13" s="22">
        <v>102.712</v>
      </c>
      <c r="G13" s="22">
        <v>103.824</v>
      </c>
      <c r="H13" s="22">
        <v>98.677</v>
      </c>
      <c r="I13" s="22">
        <v>97.337</v>
      </c>
      <c r="J13" s="22">
        <v>74.944</v>
      </c>
      <c r="K13" s="22">
        <v>65.987</v>
      </c>
      <c r="L13" s="22">
        <v>100.274</v>
      </c>
      <c r="M13" s="22">
        <v>100.509</v>
      </c>
      <c r="N13" s="22">
        <v>99.223</v>
      </c>
      <c r="O13" s="22">
        <v>94.13</v>
      </c>
      <c r="P13" s="22">
        <v>94.434</v>
      </c>
      <c r="Q13" s="22">
        <v>76.728</v>
      </c>
      <c r="R13" s="22">
        <v>75.102</v>
      </c>
      <c r="S13" s="22">
        <v>97.332</v>
      </c>
      <c r="T13" s="22">
        <v>98.258</v>
      </c>
      <c r="U13" s="22">
        <v>103.505</v>
      </c>
      <c r="V13" s="22">
        <v>91.31</v>
      </c>
      <c r="W13" s="22">
        <v>101.997</v>
      </c>
      <c r="X13" s="22">
        <v>85.336</v>
      </c>
      <c r="Y13" s="22">
        <v>74.644</v>
      </c>
      <c r="Z13" s="22">
        <v>99.119</v>
      </c>
      <c r="AA13" s="22">
        <v>99.351</v>
      </c>
      <c r="AB13" s="22">
        <v>98.348</v>
      </c>
      <c r="AC13" s="22">
        <v>96.448</v>
      </c>
      <c r="AD13" s="22">
        <v>96.503</v>
      </c>
      <c r="AE13" s="22">
        <v>76.016</v>
      </c>
      <c r="AF13" s="22">
        <v>71.34</v>
      </c>
    </row>
    <row r="14" spans="1:32" ht="12.75">
      <c r="A14" s="18" t="s">
        <v>8</v>
      </c>
      <c r="B14" s="22">
        <v>121.804</v>
      </c>
      <c r="C14" s="22">
        <v>79.295</v>
      </c>
      <c r="D14" s="22">
        <v>71.335</v>
      </c>
      <c r="E14" s="22">
        <v>116.396</v>
      </c>
      <c r="F14" s="22">
        <v>122.94</v>
      </c>
      <c r="G14" s="22">
        <v>125.41</v>
      </c>
      <c r="H14" s="22">
        <v>121.223</v>
      </c>
      <c r="I14" s="22">
        <v>120.779</v>
      </c>
      <c r="J14" s="22">
        <v>76.873</v>
      </c>
      <c r="K14" s="22">
        <v>67.341</v>
      </c>
      <c r="L14" s="22">
        <v>121.828</v>
      </c>
      <c r="M14" s="22">
        <v>122.937</v>
      </c>
      <c r="N14" s="22">
        <v>120.442</v>
      </c>
      <c r="O14" s="22">
        <v>113.918</v>
      </c>
      <c r="P14" s="22">
        <v>118.901</v>
      </c>
      <c r="Q14" s="22">
        <v>79.372</v>
      </c>
      <c r="R14" s="22">
        <v>75.142</v>
      </c>
      <c r="S14" s="22">
        <v>119.68</v>
      </c>
      <c r="T14" s="22">
        <v>120.261</v>
      </c>
      <c r="U14" s="22">
        <v>121.62</v>
      </c>
      <c r="V14" s="22">
        <v>110.955</v>
      </c>
      <c r="W14" s="22">
        <v>124.458</v>
      </c>
      <c r="X14" s="22">
        <v>85.831</v>
      </c>
      <c r="Y14" s="22">
        <v>75.662</v>
      </c>
      <c r="Z14" s="22">
        <v>119.736</v>
      </c>
      <c r="AA14" s="22">
        <v>121.435</v>
      </c>
      <c r="AB14" s="22">
        <v>122.807</v>
      </c>
      <c r="AC14" s="22">
        <v>117.382</v>
      </c>
      <c r="AD14" s="22">
        <v>117.433</v>
      </c>
      <c r="AE14" s="22">
        <v>80.093</v>
      </c>
      <c r="AF14" s="22">
        <v>73.787</v>
      </c>
    </row>
    <row r="15" spans="1:32" ht="12.75">
      <c r="A15" s="18" t="s">
        <v>9</v>
      </c>
      <c r="B15" s="22">
        <v>143.974</v>
      </c>
      <c r="C15" s="22">
        <v>89.463</v>
      </c>
      <c r="D15" s="22">
        <v>84.492</v>
      </c>
      <c r="E15" s="22">
        <v>139.36</v>
      </c>
      <c r="F15" s="22">
        <v>146.436</v>
      </c>
      <c r="G15" s="22">
        <v>148.688</v>
      </c>
      <c r="H15" s="22">
        <v>144.839</v>
      </c>
      <c r="I15" s="22">
        <v>146.291</v>
      </c>
      <c r="J15" s="22">
        <v>89.704</v>
      </c>
      <c r="K15" s="22">
        <v>80.297</v>
      </c>
      <c r="L15" s="22">
        <v>147.585</v>
      </c>
      <c r="M15" s="22">
        <v>148.537</v>
      </c>
      <c r="N15" s="22">
        <v>142.325</v>
      </c>
      <c r="O15" s="22">
        <v>135.362</v>
      </c>
      <c r="P15" s="22">
        <v>145.415</v>
      </c>
      <c r="Q15" s="22">
        <v>93.808</v>
      </c>
      <c r="R15" s="22">
        <v>86.723</v>
      </c>
      <c r="S15" s="22">
        <v>145.951</v>
      </c>
      <c r="T15" s="22">
        <v>143.778</v>
      </c>
      <c r="U15" s="22">
        <v>144.279</v>
      </c>
      <c r="V15" s="22">
        <v>133.211</v>
      </c>
      <c r="W15" s="22">
        <v>151.427</v>
      </c>
      <c r="X15" s="22">
        <v>96.554</v>
      </c>
      <c r="Y15" s="22">
        <v>87.223</v>
      </c>
      <c r="Z15" s="22">
        <v>143.715</v>
      </c>
      <c r="AA15" s="22">
        <v>143.648</v>
      </c>
      <c r="AB15" s="22">
        <v>147.429</v>
      </c>
      <c r="AC15" s="22">
        <v>139.258</v>
      </c>
      <c r="AD15" s="22">
        <v>140.237</v>
      </c>
      <c r="AE15" s="22">
        <v>95.371</v>
      </c>
      <c r="AF15" s="22">
        <v>86.393</v>
      </c>
    </row>
    <row r="16" spans="1:32" ht="12.75">
      <c r="A16" s="18" t="s">
        <v>10</v>
      </c>
      <c r="B16" s="22">
        <v>147.345</v>
      </c>
      <c r="C16" s="22">
        <v>95.666</v>
      </c>
      <c r="D16" s="22">
        <v>94.805</v>
      </c>
      <c r="E16" s="22">
        <v>144.358</v>
      </c>
      <c r="F16" s="22">
        <v>150.748</v>
      </c>
      <c r="G16" s="22">
        <v>152.422</v>
      </c>
      <c r="H16" s="22">
        <v>149.929</v>
      </c>
      <c r="I16" s="22">
        <v>152.337</v>
      </c>
      <c r="J16" s="22">
        <v>97.611</v>
      </c>
      <c r="K16" s="22">
        <v>90.3</v>
      </c>
      <c r="L16" s="22">
        <v>153.817</v>
      </c>
      <c r="M16" s="22">
        <v>154.48</v>
      </c>
      <c r="N16" s="22">
        <v>145.238</v>
      </c>
      <c r="O16" s="22">
        <v>138.964</v>
      </c>
      <c r="P16" s="22">
        <v>153.751</v>
      </c>
      <c r="Q16" s="22">
        <v>103.443</v>
      </c>
      <c r="R16" s="22">
        <v>94.574</v>
      </c>
      <c r="S16" s="22">
        <v>152.151</v>
      </c>
      <c r="T16" s="22">
        <v>149.129</v>
      </c>
      <c r="U16" s="22">
        <v>149.685</v>
      </c>
      <c r="V16" s="22">
        <v>139.613</v>
      </c>
      <c r="W16" s="22">
        <v>158.262</v>
      </c>
      <c r="X16" s="22">
        <v>102.787</v>
      </c>
      <c r="Y16" s="22">
        <v>94.501</v>
      </c>
      <c r="Z16" s="22">
        <v>148.785</v>
      </c>
      <c r="AA16" s="22">
        <v>146.844</v>
      </c>
      <c r="AB16" s="22">
        <v>152.982</v>
      </c>
      <c r="AC16" s="22">
        <v>143.634</v>
      </c>
      <c r="AD16" s="22">
        <v>144.251</v>
      </c>
      <c r="AE16" s="22">
        <v>104.625</v>
      </c>
      <c r="AF16" s="22">
        <v>92.573</v>
      </c>
    </row>
    <row r="17" spans="1:32" ht="12.75">
      <c r="A17" s="18" t="s">
        <v>11</v>
      </c>
      <c r="B17" s="22">
        <v>151.215</v>
      </c>
      <c r="C17" s="22">
        <v>104.54</v>
      </c>
      <c r="D17" s="22">
        <v>107.91</v>
      </c>
      <c r="E17" s="22">
        <v>149.653</v>
      </c>
      <c r="F17" s="22">
        <v>155.018</v>
      </c>
      <c r="G17" s="22">
        <v>155.907</v>
      </c>
      <c r="H17" s="22">
        <v>155.309</v>
      </c>
      <c r="I17" s="22">
        <v>157.753</v>
      </c>
      <c r="J17" s="22">
        <v>108.005</v>
      </c>
      <c r="K17" s="22">
        <v>101.898</v>
      </c>
      <c r="L17" s="22">
        <v>158.971</v>
      </c>
      <c r="M17" s="22">
        <v>160.79</v>
      </c>
      <c r="N17" s="22">
        <v>148.678</v>
      </c>
      <c r="O17" s="22">
        <v>143.488</v>
      </c>
      <c r="P17" s="22">
        <v>160.019</v>
      </c>
      <c r="Q17" s="22">
        <v>115.553</v>
      </c>
      <c r="R17" s="22">
        <v>104.511</v>
      </c>
      <c r="S17" s="22">
        <v>157.194</v>
      </c>
      <c r="T17" s="22">
        <v>154.068</v>
      </c>
      <c r="U17" s="22">
        <v>156.297</v>
      </c>
      <c r="V17" s="22">
        <v>145.776</v>
      </c>
      <c r="W17" s="22">
        <v>163.879</v>
      </c>
      <c r="X17" s="22">
        <v>112.516</v>
      </c>
      <c r="Y17" s="22">
        <v>104.94</v>
      </c>
      <c r="Z17" s="22">
        <v>154.076</v>
      </c>
      <c r="AA17" s="22">
        <v>151.388</v>
      </c>
      <c r="AB17" s="22">
        <v>159.024</v>
      </c>
      <c r="AC17" s="22">
        <v>148.123</v>
      </c>
      <c r="AD17" s="22">
        <v>147.831</v>
      </c>
      <c r="AE17" s="22">
        <v>116.144</v>
      </c>
      <c r="AF17" s="22">
        <v>101.307</v>
      </c>
    </row>
    <row r="18" spans="1:32" ht="12.75">
      <c r="A18" s="18" t="s">
        <v>12</v>
      </c>
      <c r="B18" s="22">
        <v>150.251</v>
      </c>
      <c r="C18" s="22">
        <v>106.191</v>
      </c>
      <c r="D18" s="22">
        <v>113.457</v>
      </c>
      <c r="E18" s="22">
        <v>150.135</v>
      </c>
      <c r="F18" s="22">
        <v>153.505</v>
      </c>
      <c r="G18" s="22">
        <v>155.191</v>
      </c>
      <c r="H18" s="22">
        <v>154.9</v>
      </c>
      <c r="I18" s="22">
        <v>158.105</v>
      </c>
      <c r="J18" s="22">
        <v>110.388</v>
      </c>
      <c r="K18" s="22">
        <v>106.87</v>
      </c>
      <c r="L18" s="22">
        <v>158.89</v>
      </c>
      <c r="M18" s="22">
        <v>160.699</v>
      </c>
      <c r="N18" s="22">
        <v>148.673</v>
      </c>
      <c r="O18" s="22">
        <v>143.369</v>
      </c>
      <c r="P18" s="22">
        <v>161.988</v>
      </c>
      <c r="Q18" s="22">
        <v>119.047</v>
      </c>
      <c r="R18" s="22">
        <v>107.761</v>
      </c>
      <c r="S18" s="22">
        <v>157.644</v>
      </c>
      <c r="T18" s="22">
        <v>155.615</v>
      </c>
      <c r="U18" s="22">
        <v>159.729</v>
      </c>
      <c r="V18" s="22">
        <v>147.609</v>
      </c>
      <c r="W18" s="22">
        <v>164.75</v>
      </c>
      <c r="X18" s="22">
        <v>114.644</v>
      </c>
      <c r="Y18" s="22">
        <v>108.949</v>
      </c>
      <c r="Z18" s="22">
        <v>154.34</v>
      </c>
      <c r="AA18" s="22">
        <v>152.182</v>
      </c>
      <c r="AB18" s="22">
        <v>159.248</v>
      </c>
      <c r="AC18" s="22">
        <v>148.155</v>
      </c>
      <c r="AD18" s="22">
        <v>146.792</v>
      </c>
      <c r="AE18" s="22">
        <v>118.847</v>
      </c>
      <c r="AF18" s="22">
        <v>104.286</v>
      </c>
    </row>
    <row r="19" spans="1:32" ht="12.75">
      <c r="A19" s="18" t="s">
        <v>13</v>
      </c>
      <c r="B19" s="22">
        <v>147.645</v>
      </c>
      <c r="C19" s="22">
        <v>102.913</v>
      </c>
      <c r="D19" s="22">
        <v>112.586</v>
      </c>
      <c r="E19" s="22">
        <v>148.363</v>
      </c>
      <c r="F19" s="22">
        <v>151.773</v>
      </c>
      <c r="G19" s="22">
        <v>152.493</v>
      </c>
      <c r="H19" s="22">
        <v>152.623</v>
      </c>
      <c r="I19" s="22">
        <v>155.583</v>
      </c>
      <c r="J19" s="22">
        <v>106.151</v>
      </c>
      <c r="K19" s="22">
        <v>106.193</v>
      </c>
      <c r="L19" s="22">
        <v>156.264</v>
      </c>
      <c r="M19" s="22">
        <v>157.544</v>
      </c>
      <c r="N19" s="22">
        <v>147.855</v>
      </c>
      <c r="O19" s="22">
        <v>141.572</v>
      </c>
      <c r="P19" s="22">
        <v>160.946</v>
      </c>
      <c r="Q19" s="22">
        <v>114.952</v>
      </c>
      <c r="R19" s="22">
        <v>105.496</v>
      </c>
      <c r="S19" s="22">
        <v>154.943</v>
      </c>
      <c r="T19" s="22">
        <v>154.231</v>
      </c>
      <c r="U19" s="22">
        <v>156.897</v>
      </c>
      <c r="V19" s="22">
        <v>146.017</v>
      </c>
      <c r="W19" s="22">
        <v>162.313</v>
      </c>
      <c r="X19" s="22">
        <v>110.946</v>
      </c>
      <c r="Y19" s="22">
        <v>107.675</v>
      </c>
      <c r="Z19" s="22">
        <v>151.465</v>
      </c>
      <c r="AA19" s="22">
        <v>152.378</v>
      </c>
      <c r="AB19" s="22">
        <v>157.171</v>
      </c>
      <c r="AC19" s="22">
        <v>146.045</v>
      </c>
      <c r="AD19" s="22">
        <v>144.506</v>
      </c>
      <c r="AE19" s="22">
        <v>113.014</v>
      </c>
      <c r="AF19" s="22">
        <v>100.209</v>
      </c>
    </row>
    <row r="20" spans="1:32" ht="12.75">
      <c r="A20" s="18" t="s">
        <v>14</v>
      </c>
      <c r="B20" s="22">
        <v>150.345</v>
      </c>
      <c r="C20" s="22">
        <v>103.294</v>
      </c>
      <c r="D20" s="22">
        <v>112.104</v>
      </c>
      <c r="E20" s="22">
        <v>152.005</v>
      </c>
      <c r="F20" s="22">
        <v>155.324</v>
      </c>
      <c r="G20" s="22">
        <v>157.584</v>
      </c>
      <c r="H20" s="22">
        <v>155.688</v>
      </c>
      <c r="I20" s="22">
        <v>158.969</v>
      </c>
      <c r="J20" s="22">
        <v>104.282</v>
      </c>
      <c r="K20" s="22">
        <v>106.519</v>
      </c>
      <c r="L20" s="22">
        <v>158.851</v>
      </c>
      <c r="M20" s="22">
        <v>160.393</v>
      </c>
      <c r="N20" s="22">
        <v>153.684</v>
      </c>
      <c r="O20" s="22">
        <v>144.78</v>
      </c>
      <c r="P20" s="22">
        <v>166.458</v>
      </c>
      <c r="Q20" s="22">
        <v>113.421</v>
      </c>
      <c r="R20" s="22">
        <v>104.618</v>
      </c>
      <c r="S20" s="22">
        <v>160.23</v>
      </c>
      <c r="T20" s="22">
        <v>158.867</v>
      </c>
      <c r="U20" s="22">
        <v>163.239</v>
      </c>
      <c r="V20" s="22">
        <v>149.663</v>
      </c>
      <c r="W20" s="22">
        <v>165.281</v>
      </c>
      <c r="X20" s="22">
        <v>111.349</v>
      </c>
      <c r="Y20" s="22">
        <v>107.444</v>
      </c>
      <c r="Z20" s="22">
        <v>153.976</v>
      </c>
      <c r="AA20" s="22">
        <v>158.575</v>
      </c>
      <c r="AB20" s="22">
        <v>160.078</v>
      </c>
      <c r="AC20" s="22">
        <v>149.434</v>
      </c>
      <c r="AD20" s="22">
        <v>147.532</v>
      </c>
      <c r="AE20" s="22">
        <v>109.97</v>
      </c>
      <c r="AF20" s="22">
        <v>95.883</v>
      </c>
    </row>
    <row r="21" spans="1:32" ht="12.75">
      <c r="A21" s="18" t="s">
        <v>15</v>
      </c>
      <c r="B21" s="22">
        <v>147.917</v>
      </c>
      <c r="C21" s="22">
        <v>103.346</v>
      </c>
      <c r="D21" s="22">
        <v>109.48</v>
      </c>
      <c r="E21" s="22">
        <v>149.993</v>
      </c>
      <c r="F21" s="22">
        <v>152.814</v>
      </c>
      <c r="G21" s="22">
        <v>156.826</v>
      </c>
      <c r="H21" s="22">
        <v>152.765</v>
      </c>
      <c r="I21" s="22">
        <v>156.026</v>
      </c>
      <c r="J21" s="22">
        <v>101.206</v>
      </c>
      <c r="K21" s="22">
        <v>104.874</v>
      </c>
      <c r="L21" s="22">
        <v>155.253</v>
      </c>
      <c r="M21" s="22">
        <v>157.1</v>
      </c>
      <c r="N21" s="22">
        <v>153.9</v>
      </c>
      <c r="O21" s="22">
        <v>141.687</v>
      </c>
      <c r="P21" s="22">
        <v>164.298</v>
      </c>
      <c r="Q21" s="22">
        <v>111.254</v>
      </c>
      <c r="R21" s="22">
        <v>102.034</v>
      </c>
      <c r="S21" s="22">
        <v>158.505</v>
      </c>
      <c r="T21" s="22">
        <v>156.768</v>
      </c>
      <c r="U21" s="22">
        <v>162.289</v>
      </c>
      <c r="V21" s="22">
        <v>147.527</v>
      </c>
      <c r="W21" s="22">
        <v>161.973</v>
      </c>
      <c r="X21" s="22">
        <v>108.854</v>
      </c>
      <c r="Y21" s="22">
        <v>104.616</v>
      </c>
      <c r="Z21" s="22">
        <v>150.516</v>
      </c>
      <c r="AA21" s="22">
        <v>159.114</v>
      </c>
      <c r="AB21" s="22">
        <v>155.692</v>
      </c>
      <c r="AC21" s="22">
        <v>146.696</v>
      </c>
      <c r="AD21" s="22">
        <v>144.392</v>
      </c>
      <c r="AE21" s="22">
        <v>105.47</v>
      </c>
      <c r="AF21" s="22">
        <v>91.437</v>
      </c>
    </row>
    <row r="22" spans="1:32" ht="12.75">
      <c r="A22" s="18" t="s">
        <v>16</v>
      </c>
      <c r="B22" s="22">
        <v>134.972</v>
      </c>
      <c r="C22" s="22">
        <v>107.835</v>
      </c>
      <c r="D22" s="22">
        <v>113.135</v>
      </c>
      <c r="E22" s="22">
        <v>138.618</v>
      </c>
      <c r="F22" s="22">
        <v>140.763</v>
      </c>
      <c r="G22" s="22">
        <v>143.115</v>
      </c>
      <c r="H22" s="22">
        <v>139.847</v>
      </c>
      <c r="I22" s="22">
        <v>142.87</v>
      </c>
      <c r="J22" s="22">
        <v>102.664</v>
      </c>
      <c r="K22" s="22">
        <v>107.423</v>
      </c>
      <c r="L22" s="22">
        <v>141.844</v>
      </c>
      <c r="M22" s="22">
        <v>142.193</v>
      </c>
      <c r="N22" s="22">
        <v>144.007</v>
      </c>
      <c r="O22" s="22">
        <v>129.271</v>
      </c>
      <c r="P22" s="22">
        <v>151.187</v>
      </c>
      <c r="Q22" s="22">
        <v>112.949</v>
      </c>
      <c r="R22" s="22">
        <v>104.329</v>
      </c>
      <c r="S22" s="22">
        <v>147.248</v>
      </c>
      <c r="T22" s="22">
        <v>144.105</v>
      </c>
      <c r="U22" s="22">
        <v>152.539</v>
      </c>
      <c r="V22" s="22">
        <v>136.027</v>
      </c>
      <c r="W22" s="22">
        <v>147.33</v>
      </c>
      <c r="X22" s="22">
        <v>110.735</v>
      </c>
      <c r="Y22" s="22">
        <v>107.352</v>
      </c>
      <c r="Z22" s="22">
        <v>137.632</v>
      </c>
      <c r="AA22" s="22">
        <v>150.301</v>
      </c>
      <c r="AB22" s="22">
        <v>141.125</v>
      </c>
      <c r="AC22" s="22">
        <v>134.419</v>
      </c>
      <c r="AD22" s="22">
        <v>130.623</v>
      </c>
      <c r="AE22" s="22">
        <v>105.146</v>
      </c>
      <c r="AF22" s="22">
        <v>92.745</v>
      </c>
    </row>
    <row r="23" spans="1:32" ht="12.75">
      <c r="A23" s="18" t="s">
        <v>17</v>
      </c>
      <c r="B23" s="22">
        <v>123.866</v>
      </c>
      <c r="C23" s="22">
        <v>105.474</v>
      </c>
      <c r="D23" s="22">
        <v>114.354</v>
      </c>
      <c r="E23" s="22">
        <v>130.459</v>
      </c>
      <c r="F23" s="22">
        <v>131.725</v>
      </c>
      <c r="G23" s="22">
        <v>133.085</v>
      </c>
      <c r="H23" s="22">
        <v>129.967</v>
      </c>
      <c r="I23" s="22">
        <v>130.93</v>
      </c>
      <c r="J23" s="22">
        <v>102.256</v>
      </c>
      <c r="K23" s="22">
        <v>108.611</v>
      </c>
      <c r="L23" s="22">
        <v>131.622</v>
      </c>
      <c r="M23" s="22">
        <v>131.897</v>
      </c>
      <c r="N23" s="22">
        <v>137.078</v>
      </c>
      <c r="O23" s="22">
        <v>118.683</v>
      </c>
      <c r="P23" s="22">
        <v>139.502</v>
      </c>
      <c r="Q23" s="22">
        <v>109.42</v>
      </c>
      <c r="R23" s="22">
        <v>104.225</v>
      </c>
      <c r="S23" s="22">
        <v>138.325</v>
      </c>
      <c r="T23" s="22">
        <v>134.49</v>
      </c>
      <c r="U23" s="22">
        <v>144.516</v>
      </c>
      <c r="V23" s="22">
        <v>127.194</v>
      </c>
      <c r="W23" s="22">
        <v>134.008</v>
      </c>
      <c r="X23" s="22">
        <v>108.909</v>
      </c>
      <c r="Y23" s="22">
        <v>106.344</v>
      </c>
      <c r="Z23" s="22">
        <v>129.1</v>
      </c>
      <c r="AA23" s="22">
        <v>143.863</v>
      </c>
      <c r="AB23" s="22">
        <v>129.06</v>
      </c>
      <c r="AC23" s="22">
        <v>123.471</v>
      </c>
      <c r="AD23" s="22">
        <v>118.419</v>
      </c>
      <c r="AE23" s="22">
        <v>101.181</v>
      </c>
      <c r="AF23" s="22">
        <v>91.876</v>
      </c>
    </row>
    <row r="24" spans="1:32" ht="12.75">
      <c r="A24" s="18" t="s">
        <v>18</v>
      </c>
      <c r="B24" s="22">
        <v>113.315</v>
      </c>
      <c r="C24" s="22">
        <v>97.173</v>
      </c>
      <c r="D24" s="22">
        <v>102.603</v>
      </c>
      <c r="E24" s="22">
        <v>122.533</v>
      </c>
      <c r="F24" s="22">
        <v>122.197</v>
      </c>
      <c r="G24" s="22">
        <v>123.659</v>
      </c>
      <c r="H24" s="22">
        <v>119.005</v>
      </c>
      <c r="I24" s="22">
        <v>116.916</v>
      </c>
      <c r="J24" s="22">
        <v>94.118</v>
      </c>
      <c r="K24" s="22">
        <v>100.861</v>
      </c>
      <c r="L24" s="22">
        <v>121.31</v>
      </c>
      <c r="M24" s="22">
        <v>119.411</v>
      </c>
      <c r="N24" s="22">
        <v>123.851</v>
      </c>
      <c r="O24" s="22">
        <v>107.685</v>
      </c>
      <c r="P24" s="22">
        <v>121.853</v>
      </c>
      <c r="Q24" s="22">
        <v>96.288</v>
      </c>
      <c r="R24" s="22">
        <v>96.161</v>
      </c>
      <c r="S24" s="22">
        <v>124.997</v>
      </c>
      <c r="T24" s="22">
        <v>120.908</v>
      </c>
      <c r="U24" s="22">
        <v>129.446</v>
      </c>
      <c r="V24" s="22">
        <v>115.515</v>
      </c>
      <c r="W24" s="22">
        <v>117.828</v>
      </c>
      <c r="X24" s="22">
        <v>96.856</v>
      </c>
      <c r="Y24" s="22">
        <v>96.907</v>
      </c>
      <c r="Z24" s="22">
        <v>118.709</v>
      </c>
      <c r="AA24" s="22">
        <v>129.841</v>
      </c>
      <c r="AB24" s="22">
        <v>114.53</v>
      </c>
      <c r="AC24" s="22">
        <v>109.59</v>
      </c>
      <c r="AD24" s="22">
        <v>104.183</v>
      </c>
      <c r="AE24" s="22">
        <v>88.787</v>
      </c>
      <c r="AF24" s="22">
        <v>83.718</v>
      </c>
    </row>
    <row r="25" spans="1:32" ht="12.75">
      <c r="A25" s="18" t="s">
        <v>19</v>
      </c>
      <c r="B25" s="22">
        <v>108.215</v>
      </c>
      <c r="C25" s="22">
        <v>91.583</v>
      </c>
      <c r="D25" s="22">
        <v>95.011</v>
      </c>
      <c r="E25" s="22">
        <v>118.48</v>
      </c>
      <c r="F25" s="22">
        <v>117.226</v>
      </c>
      <c r="G25" s="22">
        <v>116.648</v>
      </c>
      <c r="H25" s="22">
        <v>114.66</v>
      </c>
      <c r="I25" s="22">
        <v>108.589</v>
      </c>
      <c r="J25" s="22">
        <v>89.787</v>
      </c>
      <c r="K25" s="22">
        <v>99.125</v>
      </c>
      <c r="L25" s="22">
        <v>118.587</v>
      </c>
      <c r="M25" s="22">
        <v>116.107</v>
      </c>
      <c r="N25" s="22">
        <v>114.374</v>
      </c>
      <c r="O25" s="22">
        <v>108.199</v>
      </c>
      <c r="P25" s="22">
        <v>110.768</v>
      </c>
      <c r="Q25" s="22">
        <v>93.005</v>
      </c>
      <c r="R25" s="22">
        <v>95.772</v>
      </c>
      <c r="S25" s="22">
        <v>118.731</v>
      </c>
      <c r="T25" s="22">
        <v>116.36</v>
      </c>
      <c r="U25" s="22">
        <v>120.835</v>
      </c>
      <c r="V25" s="22">
        <v>112.903</v>
      </c>
      <c r="W25" s="22">
        <v>115.035</v>
      </c>
      <c r="X25" s="22">
        <v>93.48</v>
      </c>
      <c r="Y25" s="22">
        <v>96.894</v>
      </c>
      <c r="Z25" s="22">
        <v>115.998</v>
      </c>
      <c r="AA25" s="22">
        <v>121.07</v>
      </c>
      <c r="AB25" s="22">
        <v>112.953</v>
      </c>
      <c r="AC25" s="22">
        <v>108.937</v>
      </c>
      <c r="AD25" s="22">
        <v>103.177</v>
      </c>
      <c r="AE25" s="22">
        <v>88.005</v>
      </c>
      <c r="AF25" s="22">
        <v>85.122</v>
      </c>
    </row>
    <row r="26" spans="1:32" ht="12.75">
      <c r="A26" s="18" t="s">
        <v>20</v>
      </c>
      <c r="B26" s="22">
        <v>102.5</v>
      </c>
      <c r="C26" s="22">
        <v>88.932</v>
      </c>
      <c r="D26" s="22">
        <v>92.744</v>
      </c>
      <c r="E26" s="22">
        <v>112.953</v>
      </c>
      <c r="F26" s="22">
        <v>112.368</v>
      </c>
      <c r="G26" s="22">
        <v>110.997</v>
      </c>
      <c r="H26" s="22">
        <v>109.852</v>
      </c>
      <c r="I26" s="22">
        <v>102.662</v>
      </c>
      <c r="J26" s="22">
        <v>87.129</v>
      </c>
      <c r="K26" s="22">
        <v>98.03</v>
      </c>
      <c r="L26" s="22">
        <v>113.578</v>
      </c>
      <c r="M26" s="22">
        <v>111.411</v>
      </c>
      <c r="N26" s="22">
        <v>108.509</v>
      </c>
      <c r="O26" s="22">
        <v>105.021</v>
      </c>
      <c r="P26" s="22">
        <v>104.383</v>
      </c>
      <c r="Q26" s="22">
        <v>91.65</v>
      </c>
      <c r="R26" s="22">
        <v>95.613</v>
      </c>
      <c r="S26" s="22">
        <v>113.103</v>
      </c>
      <c r="T26" s="22">
        <v>111.455</v>
      </c>
      <c r="U26" s="22">
        <v>114.658</v>
      </c>
      <c r="V26" s="22">
        <v>109.156</v>
      </c>
      <c r="W26" s="22">
        <v>110.672</v>
      </c>
      <c r="X26" s="22">
        <v>92.505</v>
      </c>
      <c r="Y26" s="22">
        <v>97.478</v>
      </c>
      <c r="Z26" s="22">
        <v>111.367</v>
      </c>
      <c r="AA26" s="22">
        <v>115.046</v>
      </c>
      <c r="AB26" s="22">
        <v>110.173</v>
      </c>
      <c r="AC26" s="22">
        <v>108.152</v>
      </c>
      <c r="AD26" s="22">
        <v>100.832</v>
      </c>
      <c r="AE26" s="22">
        <v>89.429</v>
      </c>
      <c r="AF26" s="22">
        <v>88.275</v>
      </c>
    </row>
    <row r="27" spans="1:32" ht="12.75">
      <c r="A27" s="18" t="s">
        <v>21</v>
      </c>
      <c r="B27" s="22">
        <v>100.305</v>
      </c>
      <c r="C27" s="22">
        <v>83.898</v>
      </c>
      <c r="D27" s="22">
        <v>85.928</v>
      </c>
      <c r="E27" s="22">
        <v>107.734</v>
      </c>
      <c r="F27" s="22">
        <v>108.795</v>
      </c>
      <c r="G27" s="22">
        <v>107.068</v>
      </c>
      <c r="H27" s="22">
        <v>105.627</v>
      </c>
      <c r="I27" s="22">
        <v>100.023</v>
      </c>
      <c r="J27" s="22">
        <v>82.013</v>
      </c>
      <c r="K27" s="22">
        <v>91.843</v>
      </c>
      <c r="L27" s="22">
        <v>109.411</v>
      </c>
      <c r="M27" s="22">
        <v>107.674</v>
      </c>
      <c r="N27" s="22">
        <v>104.073</v>
      </c>
      <c r="O27" s="22">
        <v>102.637</v>
      </c>
      <c r="P27" s="22">
        <v>101.721</v>
      </c>
      <c r="Q27" s="22">
        <v>87.164</v>
      </c>
      <c r="R27" s="22">
        <v>88.897</v>
      </c>
      <c r="S27" s="22">
        <v>108.095</v>
      </c>
      <c r="T27" s="22">
        <v>108.027</v>
      </c>
      <c r="U27" s="22">
        <v>108.167</v>
      </c>
      <c r="V27" s="22">
        <v>106.174</v>
      </c>
      <c r="W27" s="22">
        <v>108.489</v>
      </c>
      <c r="X27" s="22">
        <v>87.442</v>
      </c>
      <c r="Y27" s="22">
        <v>91.026</v>
      </c>
      <c r="Z27" s="22">
        <v>107.056</v>
      </c>
      <c r="AA27" s="22">
        <v>109.162</v>
      </c>
      <c r="AB27" s="22">
        <v>106.881</v>
      </c>
      <c r="AC27" s="22">
        <v>105.152</v>
      </c>
      <c r="AD27" s="22">
        <v>98.978</v>
      </c>
      <c r="AE27" s="22">
        <v>85.12</v>
      </c>
      <c r="AF27" s="22">
        <v>82.83</v>
      </c>
    </row>
    <row r="28" spans="1:32" ht="12.75">
      <c r="A28" s="18" t="s">
        <v>22</v>
      </c>
      <c r="B28" s="22">
        <v>88.36</v>
      </c>
      <c r="C28" s="22">
        <v>81.633</v>
      </c>
      <c r="D28" s="22">
        <v>80.106</v>
      </c>
      <c r="E28" s="22">
        <v>92.642</v>
      </c>
      <c r="F28" s="22">
        <v>92.321</v>
      </c>
      <c r="G28" s="22">
        <v>90.382</v>
      </c>
      <c r="H28" s="22">
        <v>90.19</v>
      </c>
      <c r="I28" s="22">
        <v>87.107</v>
      </c>
      <c r="J28" s="22">
        <v>79.714</v>
      </c>
      <c r="K28" s="22">
        <v>86.141</v>
      </c>
      <c r="L28" s="22">
        <v>92.46</v>
      </c>
      <c r="M28" s="22">
        <v>90.653</v>
      </c>
      <c r="N28" s="22">
        <v>88.056</v>
      </c>
      <c r="O28" s="22">
        <v>86.46</v>
      </c>
      <c r="P28" s="22">
        <v>88.302</v>
      </c>
      <c r="Q28" s="22">
        <v>85.284</v>
      </c>
      <c r="R28" s="22">
        <v>84.038</v>
      </c>
      <c r="S28" s="22">
        <v>91.02</v>
      </c>
      <c r="T28" s="22">
        <v>89.94</v>
      </c>
      <c r="U28" s="22">
        <v>90.007</v>
      </c>
      <c r="V28" s="22">
        <v>89.532</v>
      </c>
      <c r="W28" s="22">
        <v>95.565</v>
      </c>
      <c r="X28" s="22">
        <v>85.374</v>
      </c>
      <c r="Y28" s="22">
        <v>85.189</v>
      </c>
      <c r="Z28" s="22">
        <v>90.116</v>
      </c>
      <c r="AA28" s="22">
        <v>90.705</v>
      </c>
      <c r="AB28" s="22">
        <v>89.954</v>
      </c>
      <c r="AC28" s="22">
        <v>89.969</v>
      </c>
      <c r="AD28" s="22">
        <v>86.518</v>
      </c>
      <c r="AE28" s="22">
        <v>83.408</v>
      </c>
      <c r="AF28" s="22">
        <v>77.149</v>
      </c>
    </row>
    <row r="29" spans="1:32" ht="12.75">
      <c r="A29" s="18" t="s">
        <v>23</v>
      </c>
      <c r="B29" s="22">
        <v>85.816</v>
      </c>
      <c r="C29" s="22">
        <v>80.015</v>
      </c>
      <c r="D29" s="22">
        <v>75.001</v>
      </c>
      <c r="E29" s="22">
        <v>86.663</v>
      </c>
      <c r="F29" s="22">
        <v>86.558</v>
      </c>
      <c r="G29" s="22">
        <v>83.557</v>
      </c>
      <c r="H29" s="22">
        <v>83.537</v>
      </c>
      <c r="I29" s="22">
        <v>84.201</v>
      </c>
      <c r="J29" s="22">
        <v>77.97</v>
      </c>
      <c r="K29" s="22">
        <v>82.044</v>
      </c>
      <c r="L29" s="22">
        <v>86.032</v>
      </c>
      <c r="M29" s="22">
        <v>83.867</v>
      </c>
      <c r="N29" s="22">
        <v>81.163</v>
      </c>
      <c r="O29" s="22">
        <v>80.65</v>
      </c>
      <c r="P29" s="22">
        <v>85.449</v>
      </c>
      <c r="Q29" s="22">
        <v>84.502</v>
      </c>
      <c r="R29" s="22">
        <v>79.035</v>
      </c>
      <c r="S29" s="22">
        <v>84.283</v>
      </c>
      <c r="T29" s="22">
        <v>83.468</v>
      </c>
      <c r="U29" s="22">
        <v>82.136</v>
      </c>
      <c r="V29" s="22">
        <v>83.341</v>
      </c>
      <c r="W29" s="22">
        <v>93.206</v>
      </c>
      <c r="X29" s="22">
        <v>83.453</v>
      </c>
      <c r="Y29" s="22">
        <v>80.807</v>
      </c>
      <c r="Z29" s="22">
        <v>83.172</v>
      </c>
      <c r="AA29" s="22">
        <v>83.891</v>
      </c>
      <c r="AB29" s="22">
        <v>82.831</v>
      </c>
      <c r="AC29" s="22">
        <v>83.634</v>
      </c>
      <c r="AD29" s="22">
        <v>82.475</v>
      </c>
      <c r="AE29" s="22">
        <v>80.886</v>
      </c>
      <c r="AF29" s="22">
        <v>71.756</v>
      </c>
    </row>
    <row r="30" spans="1:32" ht="12.75">
      <c r="A30" s="18" t="s">
        <v>24</v>
      </c>
      <c r="B30" s="22">
        <v>84.364</v>
      </c>
      <c r="C30" s="22">
        <v>73.495</v>
      </c>
      <c r="D30" s="22">
        <v>67.541</v>
      </c>
      <c r="E30" s="22">
        <v>84.28</v>
      </c>
      <c r="F30" s="22">
        <v>84.35</v>
      </c>
      <c r="G30" s="22">
        <v>80.374</v>
      </c>
      <c r="H30" s="22">
        <v>80.332</v>
      </c>
      <c r="I30" s="22">
        <v>82.18</v>
      </c>
      <c r="J30" s="22">
        <v>71.461</v>
      </c>
      <c r="K30" s="22">
        <v>75.332</v>
      </c>
      <c r="L30" s="22">
        <v>82.772</v>
      </c>
      <c r="M30" s="22">
        <v>81.447</v>
      </c>
      <c r="N30" s="22">
        <v>77.226</v>
      </c>
      <c r="O30" s="22">
        <v>77.43</v>
      </c>
      <c r="P30" s="22">
        <v>83.539</v>
      </c>
      <c r="Q30" s="22">
        <v>78.587</v>
      </c>
      <c r="R30" s="22">
        <v>71.884</v>
      </c>
      <c r="S30" s="22">
        <v>81.246</v>
      </c>
      <c r="T30" s="22">
        <v>75.856</v>
      </c>
      <c r="U30" s="22">
        <v>78.869</v>
      </c>
      <c r="V30" s="22">
        <v>80.706</v>
      </c>
      <c r="W30" s="22">
        <v>92.002</v>
      </c>
      <c r="X30" s="22">
        <v>77.365</v>
      </c>
      <c r="Y30" s="22">
        <v>73.868</v>
      </c>
      <c r="Z30" s="22">
        <v>80.334</v>
      </c>
      <c r="AA30" s="22">
        <v>81.234</v>
      </c>
      <c r="AB30" s="22">
        <v>79.682</v>
      </c>
      <c r="AC30" s="22">
        <v>80.634</v>
      </c>
      <c r="AD30" s="22">
        <v>80.236</v>
      </c>
      <c r="AE30" s="22">
        <v>73.521</v>
      </c>
      <c r="AF30" s="22">
        <v>64.619</v>
      </c>
    </row>
    <row r="31" spans="1:34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>
        <f>IF(B7="","",MAX(B7:AF31))</f>
        <v>166.458</v>
      </c>
      <c r="AH31" t="s">
        <v>37</v>
      </c>
    </row>
    <row r="32" spans="1:33" ht="12.75">
      <c r="A32" s="20" t="s">
        <v>26</v>
      </c>
      <c r="B32" s="24">
        <f aca="true" t="shared" si="3" ref="B32:AF32">IF(B7="","",SUM(B7:B31))</f>
        <v>2689.173</v>
      </c>
      <c r="C32" s="24">
        <f t="shared" si="3"/>
        <v>2107.107</v>
      </c>
      <c r="D32" s="24">
        <f t="shared" si="3"/>
        <v>2109.8500000000004</v>
      </c>
      <c r="E32" s="24">
        <f t="shared" si="3"/>
        <v>2670.8830000000003</v>
      </c>
      <c r="F32" s="24">
        <f t="shared" si="3"/>
        <v>2778.031</v>
      </c>
      <c r="G32" s="24">
        <f t="shared" si="3"/>
        <v>2788.826</v>
      </c>
      <c r="H32" s="24">
        <f t="shared" si="3"/>
        <v>2714.0599999999995</v>
      </c>
      <c r="I32" s="24">
        <f t="shared" si="3"/>
        <v>2705.297</v>
      </c>
      <c r="J32" s="24">
        <f t="shared" si="3"/>
        <v>2066.0579999999995</v>
      </c>
      <c r="K32" s="24">
        <f t="shared" si="3"/>
        <v>2063.9750000000004</v>
      </c>
      <c r="L32" s="24">
        <f t="shared" si="3"/>
        <v>2783.485</v>
      </c>
      <c r="M32" s="24">
        <f t="shared" si="3"/>
        <v>2781.5540000000005</v>
      </c>
      <c r="N32" s="24">
        <f t="shared" si="3"/>
        <v>2704.114</v>
      </c>
      <c r="O32" s="24">
        <f t="shared" si="3"/>
        <v>2548.8120000000004</v>
      </c>
      <c r="P32" s="24">
        <f t="shared" si="3"/>
        <v>2751.911</v>
      </c>
      <c r="Q32" s="24">
        <f t="shared" si="3"/>
        <v>2185.5200000000004</v>
      </c>
      <c r="R32" s="24">
        <f t="shared" si="3"/>
        <v>2114.4939999999997</v>
      </c>
      <c r="S32" s="24">
        <f t="shared" si="3"/>
        <v>2770.0699999999993</v>
      </c>
      <c r="T32" s="24">
        <f t="shared" si="3"/>
        <v>2738.0370000000003</v>
      </c>
      <c r="U32" s="24">
        <f t="shared" si="3"/>
        <v>2808.382</v>
      </c>
      <c r="V32" s="24">
        <f t="shared" si="3"/>
        <v>2614.025</v>
      </c>
      <c r="W32" s="24">
        <f t="shared" si="3"/>
        <v>2847.5509999999995</v>
      </c>
      <c r="X32" s="24">
        <f t="shared" si="3"/>
        <v>2239.1019999999994</v>
      </c>
      <c r="Y32" s="24">
        <f t="shared" si="3"/>
        <v>2134.33</v>
      </c>
      <c r="Z32" s="24">
        <f t="shared" si="3"/>
        <v>2717.6209999999996</v>
      </c>
      <c r="AA32" s="24">
        <f t="shared" si="3"/>
        <v>2774.9909999999995</v>
      </c>
      <c r="AB32" s="24">
        <f t="shared" si="3"/>
        <v>2743.763</v>
      </c>
      <c r="AC32" s="24">
        <f t="shared" si="3"/>
        <v>2629.3740000000003</v>
      </c>
      <c r="AD32" s="24">
        <f t="shared" si="3"/>
        <v>2593.203</v>
      </c>
      <c r="AE32" s="24">
        <f t="shared" si="3"/>
        <v>2117.002</v>
      </c>
      <c r="AF32" s="24">
        <f t="shared" si="3"/>
        <v>1951.7460000000005</v>
      </c>
      <c r="AG32" s="24">
        <f>IF(B32="","",SUM(B32:AF32))</f>
        <v>78242.34699999998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2" max="32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31" ht="12.7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12.75">
      <c r="A5" s="10" t="s">
        <v>30</v>
      </c>
      <c r="B5" s="10" t="str">
        <f>TEXT(B6,"ddd")</f>
        <v>Mon</v>
      </c>
      <c r="C5" s="10" t="str">
        <f aca="true" t="shared" si="0" ref="C5:AE5">TEXT(C6,"ddd")</f>
        <v>Tue</v>
      </c>
      <c r="D5" s="10" t="str">
        <f t="shared" si="0"/>
        <v>Wed</v>
      </c>
      <c r="E5" s="10" t="str">
        <f t="shared" si="0"/>
        <v>Thu</v>
      </c>
      <c r="F5" s="10" t="str">
        <f t="shared" si="0"/>
        <v>Fri</v>
      </c>
      <c r="G5" s="10" t="str">
        <f t="shared" si="0"/>
        <v>Sat</v>
      </c>
      <c r="H5" s="10" t="str">
        <f t="shared" si="0"/>
        <v>Sun</v>
      </c>
      <c r="I5" s="10" t="str">
        <f t="shared" si="0"/>
        <v>Mon</v>
      </c>
      <c r="J5" s="10" t="str">
        <f t="shared" si="0"/>
        <v>Tue</v>
      </c>
      <c r="K5" s="10" t="str">
        <f t="shared" si="0"/>
        <v>Wed</v>
      </c>
      <c r="L5" s="10" t="str">
        <f t="shared" si="0"/>
        <v>Thu</v>
      </c>
      <c r="M5" s="10" t="str">
        <f t="shared" si="0"/>
        <v>Fri</v>
      </c>
      <c r="N5" s="10" t="str">
        <f t="shared" si="0"/>
        <v>Sat</v>
      </c>
      <c r="O5" s="10" t="str">
        <f t="shared" si="0"/>
        <v>Sun</v>
      </c>
      <c r="P5" s="10" t="str">
        <f t="shared" si="0"/>
        <v>Mon</v>
      </c>
      <c r="Q5" s="10" t="str">
        <f t="shared" si="0"/>
        <v>Tue</v>
      </c>
      <c r="R5" s="10" t="str">
        <f t="shared" si="0"/>
        <v>Wed</v>
      </c>
      <c r="S5" s="10" t="str">
        <f t="shared" si="0"/>
        <v>Thu</v>
      </c>
      <c r="T5" s="10" t="str">
        <f t="shared" si="0"/>
        <v>Fri</v>
      </c>
      <c r="U5" s="10" t="str">
        <f t="shared" si="0"/>
        <v>Sat</v>
      </c>
      <c r="V5" s="10" t="str">
        <f t="shared" si="0"/>
        <v>Sun</v>
      </c>
      <c r="W5" s="10" t="str">
        <f t="shared" si="0"/>
        <v>Mon</v>
      </c>
      <c r="X5" s="10" t="str">
        <f t="shared" si="0"/>
        <v>Tue</v>
      </c>
      <c r="Y5" s="10" t="str">
        <f t="shared" si="0"/>
        <v>Wed</v>
      </c>
      <c r="Z5" s="10" t="str">
        <f t="shared" si="0"/>
        <v>Thu</v>
      </c>
      <c r="AA5" s="10" t="str">
        <f t="shared" si="0"/>
        <v>Fri</v>
      </c>
      <c r="AB5" s="10" t="str">
        <f t="shared" si="0"/>
        <v>Sat</v>
      </c>
      <c r="AC5" s="10" t="str">
        <f t="shared" si="0"/>
        <v>Sun</v>
      </c>
      <c r="AD5" s="10" t="str">
        <f t="shared" si="0"/>
        <v>Mon</v>
      </c>
      <c r="AE5" s="10" t="str">
        <f t="shared" si="0"/>
        <v>Tue</v>
      </c>
    </row>
    <row r="6" spans="1:31" ht="12.75">
      <c r="A6" s="13" t="s">
        <v>28</v>
      </c>
      <c r="B6" s="27">
        <f>mar02!AF6+1</f>
        <v>37347</v>
      </c>
      <c r="C6" s="27">
        <f>B6+1</f>
        <v>37348</v>
      </c>
      <c r="D6" s="27">
        <f aca="true" t="shared" si="1" ref="D6:AE6">C6+1</f>
        <v>37349</v>
      </c>
      <c r="E6" s="27">
        <f t="shared" si="1"/>
        <v>37350</v>
      </c>
      <c r="F6" s="27">
        <f t="shared" si="1"/>
        <v>37351</v>
      </c>
      <c r="G6" s="27">
        <f t="shared" si="1"/>
        <v>37352</v>
      </c>
      <c r="H6" s="27">
        <f t="shared" si="1"/>
        <v>37353</v>
      </c>
      <c r="I6" s="27">
        <f t="shared" si="1"/>
        <v>37354</v>
      </c>
      <c r="J6" s="27">
        <f t="shared" si="1"/>
        <v>37355</v>
      </c>
      <c r="K6" s="27">
        <f t="shared" si="1"/>
        <v>37356</v>
      </c>
      <c r="L6" s="27">
        <f t="shared" si="1"/>
        <v>37357</v>
      </c>
      <c r="M6" s="27">
        <f t="shared" si="1"/>
        <v>37358</v>
      </c>
      <c r="N6" s="27">
        <f t="shared" si="1"/>
        <v>37359</v>
      </c>
      <c r="O6" s="27">
        <f t="shared" si="1"/>
        <v>37360</v>
      </c>
      <c r="P6" s="27">
        <f t="shared" si="1"/>
        <v>37361</v>
      </c>
      <c r="Q6" s="27">
        <f t="shared" si="1"/>
        <v>37362</v>
      </c>
      <c r="R6" s="27">
        <f t="shared" si="1"/>
        <v>37363</v>
      </c>
      <c r="S6" s="27">
        <f t="shared" si="1"/>
        <v>37364</v>
      </c>
      <c r="T6" s="27">
        <f t="shared" si="1"/>
        <v>37365</v>
      </c>
      <c r="U6" s="27">
        <f t="shared" si="1"/>
        <v>37366</v>
      </c>
      <c r="V6" s="27">
        <f t="shared" si="1"/>
        <v>37367</v>
      </c>
      <c r="W6" s="27">
        <f t="shared" si="1"/>
        <v>37368</v>
      </c>
      <c r="X6" s="27">
        <f>W6+1</f>
        <v>37369</v>
      </c>
      <c r="Y6" s="27">
        <f t="shared" si="1"/>
        <v>37370</v>
      </c>
      <c r="Z6" s="27">
        <f t="shared" si="1"/>
        <v>37371</v>
      </c>
      <c r="AA6" s="27">
        <f t="shared" si="1"/>
        <v>37372</v>
      </c>
      <c r="AB6" s="27">
        <f t="shared" si="1"/>
        <v>37373</v>
      </c>
      <c r="AC6" s="27">
        <f t="shared" si="1"/>
        <v>37374</v>
      </c>
      <c r="AD6" s="27">
        <f>AC6+1</f>
        <v>37375</v>
      </c>
      <c r="AE6" s="27">
        <f t="shared" si="1"/>
        <v>37376</v>
      </c>
    </row>
    <row r="7" spans="1:31" ht="12.75">
      <c r="A7" s="17" t="s">
        <v>1</v>
      </c>
      <c r="B7" s="21">
        <v>68.452</v>
      </c>
      <c r="C7" s="21">
        <v>74.813</v>
      </c>
      <c r="D7" s="21">
        <v>72.088</v>
      </c>
      <c r="E7" s="21">
        <v>75.032</v>
      </c>
      <c r="F7" s="21">
        <v>80.07</v>
      </c>
      <c r="G7" s="21">
        <v>75.097</v>
      </c>
      <c r="H7" s="21">
        <v>76.884</v>
      </c>
      <c r="I7" s="21">
        <v>79.177</v>
      </c>
      <c r="J7" s="21">
        <v>77.627</v>
      </c>
      <c r="K7" s="21">
        <v>76.076</v>
      </c>
      <c r="L7" s="21">
        <v>79.344</v>
      </c>
      <c r="M7" s="21">
        <v>80.981</v>
      </c>
      <c r="N7" s="21">
        <v>73.104</v>
      </c>
      <c r="O7" s="21">
        <v>71.984</v>
      </c>
      <c r="P7" s="21">
        <v>76.445</v>
      </c>
      <c r="Q7" s="21">
        <v>80.405</v>
      </c>
      <c r="R7" s="21">
        <v>78.462</v>
      </c>
      <c r="S7" s="21">
        <v>79.935</v>
      </c>
      <c r="T7" s="21">
        <v>83.673</v>
      </c>
      <c r="U7" s="21">
        <v>79.324</v>
      </c>
      <c r="V7" s="21">
        <v>78.762</v>
      </c>
      <c r="W7" s="21">
        <v>86.314</v>
      </c>
      <c r="X7" s="21">
        <v>90.722</v>
      </c>
      <c r="Y7" s="21">
        <v>91.032</v>
      </c>
      <c r="Z7" s="21">
        <v>91.66</v>
      </c>
      <c r="AA7" s="21">
        <v>95.742</v>
      </c>
      <c r="AB7" s="21">
        <v>90.912</v>
      </c>
      <c r="AC7" s="21">
        <v>89.742</v>
      </c>
      <c r="AD7" s="21">
        <v>96.538</v>
      </c>
      <c r="AE7" s="21">
        <v>98.348</v>
      </c>
    </row>
    <row r="8" spans="1:31" ht="12.75">
      <c r="A8" s="18" t="s">
        <v>2</v>
      </c>
      <c r="B8" s="22">
        <v>67.947</v>
      </c>
      <c r="C8" s="22">
        <v>73.22</v>
      </c>
      <c r="D8" s="22">
        <v>71.095</v>
      </c>
      <c r="E8" s="22">
        <v>73.974</v>
      </c>
      <c r="F8" s="22">
        <v>78.927</v>
      </c>
      <c r="G8" s="22">
        <v>74.71</v>
      </c>
      <c r="H8" s="22"/>
      <c r="I8" s="22">
        <v>77.471</v>
      </c>
      <c r="J8" s="22">
        <v>75.548</v>
      </c>
      <c r="K8" s="22">
        <v>73.608</v>
      </c>
      <c r="L8" s="22">
        <v>77.678</v>
      </c>
      <c r="M8" s="22">
        <v>79.101</v>
      </c>
      <c r="N8" s="22">
        <v>71.095</v>
      </c>
      <c r="O8" s="22">
        <v>69.937</v>
      </c>
      <c r="P8" s="22">
        <v>74.294</v>
      </c>
      <c r="Q8" s="22">
        <v>78.368</v>
      </c>
      <c r="R8" s="22">
        <v>76.003</v>
      </c>
      <c r="S8" s="22">
        <v>77.205</v>
      </c>
      <c r="T8" s="22">
        <v>80.38</v>
      </c>
      <c r="U8" s="22">
        <v>76.221</v>
      </c>
      <c r="V8" s="22">
        <v>76.766</v>
      </c>
      <c r="W8" s="22">
        <v>85.168</v>
      </c>
      <c r="X8" s="22">
        <v>88.878</v>
      </c>
      <c r="Y8" s="22">
        <v>89.717</v>
      </c>
      <c r="Z8" s="22">
        <v>90.104</v>
      </c>
      <c r="AA8" s="22">
        <v>93.272</v>
      </c>
      <c r="AB8" s="22">
        <v>89.208</v>
      </c>
      <c r="AC8" s="22">
        <v>87.278</v>
      </c>
      <c r="AD8" s="22">
        <v>95.849</v>
      </c>
      <c r="AE8" s="22">
        <v>96.404</v>
      </c>
    </row>
    <row r="9" spans="1:31" ht="12.75">
      <c r="A9" s="18" t="s">
        <v>3</v>
      </c>
      <c r="B9" s="22">
        <v>67.066</v>
      </c>
      <c r="C9" s="22">
        <v>71.843</v>
      </c>
      <c r="D9" s="22">
        <v>69.875</v>
      </c>
      <c r="E9" s="22">
        <v>73.278</v>
      </c>
      <c r="F9" s="22">
        <v>77.963</v>
      </c>
      <c r="G9" s="22">
        <v>75.453</v>
      </c>
      <c r="H9" s="22">
        <v>76.034</v>
      </c>
      <c r="I9" s="22">
        <v>75.699</v>
      </c>
      <c r="J9" s="22">
        <v>73.868</v>
      </c>
      <c r="K9" s="22">
        <v>71.797</v>
      </c>
      <c r="L9" s="22">
        <v>76.416</v>
      </c>
      <c r="M9" s="22">
        <v>77.488</v>
      </c>
      <c r="N9" s="22">
        <v>70.634</v>
      </c>
      <c r="O9" s="22">
        <v>69.91</v>
      </c>
      <c r="P9" s="22">
        <v>72.811</v>
      </c>
      <c r="Q9" s="22">
        <v>75.951</v>
      </c>
      <c r="R9" s="22">
        <v>73.85</v>
      </c>
      <c r="S9" s="22">
        <v>75.324</v>
      </c>
      <c r="T9" s="22">
        <v>78.469</v>
      </c>
      <c r="U9" s="22">
        <v>75.701</v>
      </c>
      <c r="V9" s="22">
        <v>77.161</v>
      </c>
      <c r="W9" s="22">
        <v>84.569</v>
      </c>
      <c r="X9" s="22">
        <v>87.49</v>
      </c>
      <c r="Y9" s="22">
        <v>88.143</v>
      </c>
      <c r="Z9" s="22">
        <v>89.169</v>
      </c>
      <c r="AA9" s="22">
        <v>91.362</v>
      </c>
      <c r="AB9" s="22">
        <v>89.704</v>
      </c>
      <c r="AC9" s="22">
        <v>87.59</v>
      </c>
      <c r="AD9" s="22">
        <v>93.869</v>
      </c>
      <c r="AE9" s="22">
        <v>94.401</v>
      </c>
    </row>
    <row r="10" spans="1:31" ht="12.75">
      <c r="A10" s="18" t="s">
        <v>4</v>
      </c>
      <c r="B10" s="22">
        <v>65.699</v>
      </c>
      <c r="C10" s="22">
        <v>69.782</v>
      </c>
      <c r="D10" s="22">
        <v>67.726</v>
      </c>
      <c r="E10" s="22">
        <v>71.487</v>
      </c>
      <c r="F10" s="22">
        <v>75.928</v>
      </c>
      <c r="G10" s="22">
        <v>75.48</v>
      </c>
      <c r="H10" s="22">
        <v>78.37</v>
      </c>
      <c r="I10" s="22">
        <v>73.422</v>
      </c>
      <c r="J10" s="22">
        <v>71.4</v>
      </c>
      <c r="K10" s="22">
        <v>69.197</v>
      </c>
      <c r="L10" s="22">
        <v>74.571</v>
      </c>
      <c r="M10" s="22">
        <v>75.334</v>
      </c>
      <c r="N10" s="22">
        <v>69.968</v>
      </c>
      <c r="O10" s="22">
        <v>68.807</v>
      </c>
      <c r="P10" s="22">
        <v>70.597</v>
      </c>
      <c r="Q10" s="22">
        <v>73.43</v>
      </c>
      <c r="R10" s="22">
        <v>70.893</v>
      </c>
      <c r="S10" s="22">
        <v>72.547</v>
      </c>
      <c r="T10" s="22">
        <v>75.807</v>
      </c>
      <c r="U10" s="22">
        <v>75.134</v>
      </c>
      <c r="V10" s="22">
        <v>76.902</v>
      </c>
      <c r="W10" s="22">
        <v>82.382</v>
      </c>
      <c r="X10" s="22">
        <v>84.839</v>
      </c>
      <c r="Y10" s="22">
        <v>85.727</v>
      </c>
      <c r="Z10" s="22">
        <v>86.798</v>
      </c>
      <c r="AA10" s="22">
        <v>88.37</v>
      </c>
      <c r="AB10" s="22">
        <v>89.56</v>
      </c>
      <c r="AC10" s="22">
        <v>86.946</v>
      </c>
      <c r="AD10" s="22">
        <v>91.186</v>
      </c>
      <c r="AE10" s="22">
        <v>91.714</v>
      </c>
    </row>
    <row r="11" spans="1:31" ht="12.75">
      <c r="A11" s="18" t="s">
        <v>5</v>
      </c>
      <c r="B11" s="22">
        <v>70.059</v>
      </c>
      <c r="C11" s="22">
        <v>73.629</v>
      </c>
      <c r="D11" s="22">
        <v>71.813</v>
      </c>
      <c r="E11" s="22">
        <v>76.032</v>
      </c>
      <c r="F11" s="22">
        <v>80.365</v>
      </c>
      <c r="G11" s="22">
        <v>77.822</v>
      </c>
      <c r="H11" s="22">
        <v>78.43</v>
      </c>
      <c r="I11" s="22">
        <v>76.892</v>
      </c>
      <c r="J11" s="22">
        <v>75.047</v>
      </c>
      <c r="K11" s="22">
        <v>72.743</v>
      </c>
      <c r="L11" s="22">
        <v>78.556</v>
      </c>
      <c r="M11" s="22">
        <v>79.258</v>
      </c>
      <c r="N11" s="22">
        <v>71.68</v>
      </c>
      <c r="O11" s="22">
        <v>69.569</v>
      </c>
      <c r="P11" s="22">
        <v>74.453</v>
      </c>
      <c r="Q11" s="22">
        <v>77.275</v>
      </c>
      <c r="R11" s="22">
        <v>74.169</v>
      </c>
      <c r="S11" s="22">
        <v>76.179</v>
      </c>
      <c r="T11" s="22">
        <v>79.384</v>
      </c>
      <c r="U11" s="22">
        <v>77.042</v>
      </c>
      <c r="V11" s="22">
        <v>78.455</v>
      </c>
      <c r="W11" s="22">
        <v>87.439</v>
      </c>
      <c r="X11" s="22">
        <v>89.24</v>
      </c>
      <c r="Y11" s="22">
        <v>90.911</v>
      </c>
      <c r="Z11" s="22">
        <v>92.056</v>
      </c>
      <c r="AA11" s="22">
        <v>92.693</v>
      </c>
      <c r="AB11" s="22">
        <v>91.964</v>
      </c>
      <c r="AC11" s="22">
        <v>88.294</v>
      </c>
      <c r="AD11" s="22">
        <v>96.089</v>
      </c>
      <c r="AE11" s="22">
        <v>96.846</v>
      </c>
    </row>
    <row r="12" spans="1:31" ht="12.75">
      <c r="A12" s="18" t="s">
        <v>6</v>
      </c>
      <c r="B12" s="22">
        <v>81.46</v>
      </c>
      <c r="C12" s="22">
        <v>83.371</v>
      </c>
      <c r="D12" s="22">
        <v>83.461</v>
      </c>
      <c r="E12" s="22">
        <v>86.579</v>
      </c>
      <c r="F12" s="22">
        <v>90.002</v>
      </c>
      <c r="G12" s="22">
        <v>81.5</v>
      </c>
      <c r="H12" s="22">
        <v>80.271</v>
      </c>
      <c r="I12" s="22">
        <v>87.276</v>
      </c>
      <c r="J12" s="22">
        <v>86.055</v>
      </c>
      <c r="K12" s="22">
        <v>84.622</v>
      </c>
      <c r="L12" s="22">
        <v>91.118</v>
      </c>
      <c r="M12" s="22">
        <v>90.729</v>
      </c>
      <c r="N12" s="22">
        <v>76.629</v>
      </c>
      <c r="O12" s="22">
        <v>73.141</v>
      </c>
      <c r="P12" s="22">
        <v>82.861</v>
      </c>
      <c r="Q12" s="22">
        <v>86.215</v>
      </c>
      <c r="R12" s="22">
        <v>83.114</v>
      </c>
      <c r="S12" s="22">
        <v>85.836</v>
      </c>
      <c r="T12" s="22">
        <v>88.757</v>
      </c>
      <c r="U12" s="22">
        <v>81.728</v>
      </c>
      <c r="V12" s="22">
        <v>81.907</v>
      </c>
      <c r="W12" s="22">
        <v>99.985</v>
      </c>
      <c r="X12" s="22">
        <v>101.402</v>
      </c>
      <c r="Y12" s="22">
        <v>104.026</v>
      </c>
      <c r="Z12" s="22">
        <v>105.035</v>
      </c>
      <c r="AA12" s="22">
        <v>106.226</v>
      </c>
      <c r="AB12" s="22">
        <v>97.245</v>
      </c>
      <c r="AC12" s="22">
        <v>92.252</v>
      </c>
      <c r="AD12" s="22">
        <v>109.04</v>
      </c>
      <c r="AE12" s="22">
        <v>109.497</v>
      </c>
    </row>
    <row r="13" spans="1:31" ht="12.75">
      <c r="A13" s="18" t="s">
        <v>7</v>
      </c>
      <c r="B13" s="22">
        <v>100.557</v>
      </c>
      <c r="C13" s="22">
        <v>100.904</v>
      </c>
      <c r="D13" s="22">
        <v>102.099</v>
      </c>
      <c r="E13" s="22">
        <v>103.782</v>
      </c>
      <c r="F13" s="22">
        <v>107.036</v>
      </c>
      <c r="G13" s="22">
        <v>82.75</v>
      </c>
      <c r="H13" s="22">
        <v>75.525</v>
      </c>
      <c r="I13" s="22">
        <v>106.75</v>
      </c>
      <c r="J13" s="22">
        <v>106.628</v>
      </c>
      <c r="K13" s="22">
        <v>104.515</v>
      </c>
      <c r="L13" s="22">
        <v>109.995</v>
      </c>
      <c r="M13" s="22">
        <v>107.984</v>
      </c>
      <c r="N13" s="22">
        <v>76.15</v>
      </c>
      <c r="O13" s="22">
        <v>71.07</v>
      </c>
      <c r="P13" s="22">
        <v>95.133</v>
      </c>
      <c r="Q13" s="22">
        <v>98.751</v>
      </c>
      <c r="R13" s="22">
        <v>94.578</v>
      </c>
      <c r="S13" s="22">
        <v>98.591</v>
      </c>
      <c r="T13" s="22">
        <v>101.751</v>
      </c>
      <c r="U13" s="22">
        <v>81.042</v>
      </c>
      <c r="V13" s="22">
        <v>79.087</v>
      </c>
      <c r="W13" s="22">
        <v>119.996</v>
      </c>
      <c r="X13" s="22">
        <v>121.447</v>
      </c>
      <c r="Y13" s="22">
        <v>124.391</v>
      </c>
      <c r="Z13" s="22">
        <v>126.692</v>
      </c>
      <c r="AA13" s="22">
        <v>128.592</v>
      </c>
      <c r="AB13" s="22">
        <v>98.023</v>
      </c>
      <c r="AC13" s="22">
        <v>89.408</v>
      </c>
      <c r="AD13" s="22">
        <v>132.24</v>
      </c>
      <c r="AE13" s="22">
        <v>131.591</v>
      </c>
    </row>
    <row r="14" spans="1:31" ht="12.75">
      <c r="A14" s="18" t="s">
        <v>8</v>
      </c>
      <c r="B14" s="22">
        <v>119.744</v>
      </c>
      <c r="C14" s="22">
        <v>116.441</v>
      </c>
      <c r="D14" s="22">
        <v>120.584</v>
      </c>
      <c r="E14" s="22">
        <v>119.989</v>
      </c>
      <c r="F14" s="22">
        <v>122.629</v>
      </c>
      <c r="G14" s="22">
        <v>85.201</v>
      </c>
      <c r="H14" s="22">
        <v>74.437</v>
      </c>
      <c r="I14" s="22">
        <v>125.37</v>
      </c>
      <c r="J14" s="22">
        <v>125.908</v>
      </c>
      <c r="K14" s="22">
        <v>123.486</v>
      </c>
      <c r="L14" s="22">
        <v>127.907</v>
      </c>
      <c r="M14" s="22">
        <v>127.412</v>
      </c>
      <c r="N14" s="22">
        <v>80.584</v>
      </c>
      <c r="O14" s="22">
        <v>74.4</v>
      </c>
      <c r="P14" s="22">
        <v>118.507</v>
      </c>
      <c r="Q14" s="22">
        <v>119.954</v>
      </c>
      <c r="R14" s="22">
        <v>115.274</v>
      </c>
      <c r="S14" s="22">
        <v>121.564</v>
      </c>
      <c r="T14" s="22">
        <v>125.004</v>
      </c>
      <c r="U14" s="22">
        <v>85.773</v>
      </c>
      <c r="V14" s="22">
        <v>82.058</v>
      </c>
      <c r="W14" s="22">
        <v>140.86</v>
      </c>
      <c r="X14" s="22">
        <v>139.78</v>
      </c>
      <c r="Y14" s="22">
        <v>143.353</v>
      </c>
      <c r="Z14" s="22">
        <v>146.893</v>
      </c>
      <c r="AA14" s="22">
        <v>149.483</v>
      </c>
      <c r="AB14" s="22">
        <v>102.131</v>
      </c>
      <c r="AC14" s="22">
        <v>93.67</v>
      </c>
      <c r="AD14" s="22">
        <v>156.282</v>
      </c>
      <c r="AE14" s="22">
        <v>152.592</v>
      </c>
    </row>
    <row r="15" spans="1:31" ht="12.75">
      <c r="A15" s="18" t="s">
        <v>9</v>
      </c>
      <c r="B15" s="22">
        <v>145.102</v>
      </c>
      <c r="C15" s="22">
        <v>137.94</v>
      </c>
      <c r="D15" s="22">
        <v>143.464</v>
      </c>
      <c r="E15" s="22">
        <v>141.081</v>
      </c>
      <c r="F15" s="22">
        <v>144.473</v>
      </c>
      <c r="G15" s="22">
        <v>89.267</v>
      </c>
      <c r="H15" s="22">
        <v>79.846</v>
      </c>
      <c r="I15" s="22">
        <v>149.986</v>
      </c>
      <c r="J15" s="22">
        <v>149.724</v>
      </c>
      <c r="K15" s="22">
        <v>144.778</v>
      </c>
      <c r="L15" s="22">
        <v>149.644</v>
      </c>
      <c r="M15" s="22">
        <v>151.487</v>
      </c>
      <c r="N15" s="22">
        <v>86.53</v>
      </c>
      <c r="O15" s="22">
        <v>82.863</v>
      </c>
      <c r="P15" s="22">
        <v>154.426</v>
      </c>
      <c r="Q15" s="22">
        <v>149.775</v>
      </c>
      <c r="R15" s="22">
        <v>146.351</v>
      </c>
      <c r="S15" s="22">
        <v>154.207</v>
      </c>
      <c r="T15" s="22">
        <v>159.185</v>
      </c>
      <c r="U15" s="22">
        <v>91.606</v>
      </c>
      <c r="V15" s="22">
        <v>89.426</v>
      </c>
      <c r="W15" s="22">
        <v>170.089</v>
      </c>
      <c r="X15" s="22">
        <v>164.792</v>
      </c>
      <c r="Y15" s="22">
        <v>168.238</v>
      </c>
      <c r="Z15" s="22">
        <v>171.615</v>
      </c>
      <c r="AA15" s="22">
        <v>177.442</v>
      </c>
      <c r="AB15" s="22">
        <v>106.964</v>
      </c>
      <c r="AC15" s="22">
        <v>102.273</v>
      </c>
      <c r="AD15" s="22">
        <v>187.238</v>
      </c>
      <c r="AE15" s="22">
        <v>178.363</v>
      </c>
    </row>
    <row r="16" spans="1:31" ht="12.75">
      <c r="A16" s="18" t="s">
        <v>10</v>
      </c>
      <c r="B16" s="22">
        <v>154.965</v>
      </c>
      <c r="C16" s="22">
        <v>143.639</v>
      </c>
      <c r="D16" s="22">
        <v>149.855</v>
      </c>
      <c r="E16" s="22">
        <v>147.957</v>
      </c>
      <c r="F16" s="22">
        <v>151.069</v>
      </c>
      <c r="G16" s="22">
        <v>93.402</v>
      </c>
      <c r="H16" s="22">
        <v>87.87</v>
      </c>
      <c r="I16" s="22">
        <v>158.779</v>
      </c>
      <c r="J16" s="22">
        <v>158</v>
      </c>
      <c r="K16" s="22">
        <v>152.151</v>
      </c>
      <c r="L16" s="22">
        <v>156.399</v>
      </c>
      <c r="M16" s="22">
        <v>158.681</v>
      </c>
      <c r="N16" s="22">
        <v>92.752</v>
      </c>
      <c r="O16" s="22">
        <v>91.343</v>
      </c>
      <c r="P16" s="22">
        <v>172.326</v>
      </c>
      <c r="Q16" s="22">
        <v>160.807</v>
      </c>
      <c r="R16" s="22">
        <v>160.129</v>
      </c>
      <c r="S16" s="22">
        <v>167.444</v>
      </c>
      <c r="T16" s="22">
        <v>174.88</v>
      </c>
      <c r="U16" s="22">
        <v>97.523</v>
      </c>
      <c r="V16" s="22">
        <v>96.796</v>
      </c>
      <c r="W16" s="22">
        <v>181.506</v>
      </c>
      <c r="X16" s="22">
        <v>172.409</v>
      </c>
      <c r="Y16" s="22">
        <v>175.396</v>
      </c>
      <c r="Z16" s="22">
        <v>178.829</v>
      </c>
      <c r="AA16" s="22">
        <v>188.316</v>
      </c>
      <c r="AB16" s="22">
        <v>111.748</v>
      </c>
      <c r="AC16" s="22">
        <v>111.874</v>
      </c>
      <c r="AD16" s="22">
        <v>199.119</v>
      </c>
      <c r="AE16" s="22">
        <v>185.391</v>
      </c>
    </row>
    <row r="17" spans="1:31" ht="12.75">
      <c r="A17" s="18" t="s">
        <v>11</v>
      </c>
      <c r="B17" s="22">
        <v>170.405</v>
      </c>
      <c r="C17" s="22">
        <v>156.121</v>
      </c>
      <c r="D17" s="22">
        <v>164.842</v>
      </c>
      <c r="E17" s="22">
        <v>162.061</v>
      </c>
      <c r="F17" s="22">
        <v>164.382</v>
      </c>
      <c r="G17" s="22">
        <v>106.46</v>
      </c>
      <c r="H17" s="22">
        <v>104.735</v>
      </c>
      <c r="I17" s="22">
        <v>173.745</v>
      </c>
      <c r="J17" s="22">
        <v>173.753</v>
      </c>
      <c r="K17" s="22">
        <v>166.624</v>
      </c>
      <c r="L17" s="22">
        <v>169.95</v>
      </c>
      <c r="M17" s="22">
        <v>172.835</v>
      </c>
      <c r="N17" s="22">
        <v>107.206</v>
      </c>
      <c r="O17" s="22">
        <v>107.999</v>
      </c>
      <c r="P17" s="22">
        <v>193.133</v>
      </c>
      <c r="Q17" s="22">
        <v>175.726</v>
      </c>
      <c r="R17" s="22">
        <v>177.452</v>
      </c>
      <c r="S17" s="22">
        <v>184.991</v>
      </c>
      <c r="T17" s="22">
        <v>193.283</v>
      </c>
      <c r="U17" s="22">
        <v>112.408</v>
      </c>
      <c r="V17" s="22">
        <v>113.98</v>
      </c>
      <c r="W17" s="22">
        <v>197.933</v>
      </c>
      <c r="X17" s="22">
        <v>189.17</v>
      </c>
      <c r="Y17" s="22">
        <v>190.46</v>
      </c>
      <c r="Z17" s="22">
        <v>193.639</v>
      </c>
      <c r="AA17" s="22">
        <v>205.954</v>
      </c>
      <c r="AB17" s="22">
        <v>127.634</v>
      </c>
      <c r="AC17" s="22">
        <v>133.996</v>
      </c>
      <c r="AD17" s="22">
        <v>218.751</v>
      </c>
      <c r="AE17" s="22">
        <v>201.271</v>
      </c>
    </row>
    <row r="18" spans="1:31" ht="12.75">
      <c r="A18" s="18" t="s">
        <v>12</v>
      </c>
      <c r="B18" s="22">
        <v>167.542</v>
      </c>
      <c r="C18" s="22">
        <v>151.89</v>
      </c>
      <c r="D18" s="22">
        <v>160.95</v>
      </c>
      <c r="E18" s="22">
        <v>157.684</v>
      </c>
      <c r="F18" s="22">
        <v>160.443</v>
      </c>
      <c r="G18" s="22">
        <v>109.089</v>
      </c>
      <c r="H18" s="22">
        <v>110.996</v>
      </c>
      <c r="I18" s="22">
        <v>171.466</v>
      </c>
      <c r="J18" s="22">
        <v>170.234</v>
      </c>
      <c r="K18" s="22">
        <v>164.068</v>
      </c>
      <c r="L18" s="22">
        <v>166.381</v>
      </c>
      <c r="M18" s="22">
        <v>168.441</v>
      </c>
      <c r="N18" s="22">
        <v>110.473</v>
      </c>
      <c r="O18" s="22">
        <v>113.359</v>
      </c>
      <c r="P18" s="22">
        <v>190.839</v>
      </c>
      <c r="Q18" s="22">
        <v>171.858</v>
      </c>
      <c r="R18" s="22">
        <v>177.216</v>
      </c>
      <c r="S18" s="22">
        <v>182.403</v>
      </c>
      <c r="T18" s="22">
        <v>190.964</v>
      </c>
      <c r="U18" s="22">
        <v>115.134</v>
      </c>
      <c r="V18" s="22">
        <v>119.15</v>
      </c>
      <c r="W18" s="22">
        <v>195.017</v>
      </c>
      <c r="X18" s="22">
        <v>187.481</v>
      </c>
      <c r="Y18" s="22">
        <v>186.615</v>
      </c>
      <c r="Z18" s="22">
        <v>189.744</v>
      </c>
      <c r="AA18" s="22">
        <v>203.107</v>
      </c>
      <c r="AB18" s="22">
        <v>130.279</v>
      </c>
      <c r="AC18" s="22">
        <v>143.539</v>
      </c>
      <c r="AD18" s="22">
        <v>215.501</v>
      </c>
      <c r="AE18" s="22">
        <v>197.261</v>
      </c>
    </row>
    <row r="19" spans="1:31" ht="12.75">
      <c r="A19" s="18" t="s">
        <v>13</v>
      </c>
      <c r="B19" s="22">
        <v>164.63</v>
      </c>
      <c r="C19" s="22">
        <v>148.629</v>
      </c>
      <c r="D19" s="22">
        <v>156.62</v>
      </c>
      <c r="E19" s="22">
        <v>154.966</v>
      </c>
      <c r="F19" s="22">
        <v>156.772</v>
      </c>
      <c r="G19" s="22">
        <v>107.769</v>
      </c>
      <c r="H19" s="22">
        <v>112.01</v>
      </c>
      <c r="I19" s="22">
        <v>167.284</v>
      </c>
      <c r="J19" s="22">
        <v>166.248</v>
      </c>
      <c r="K19" s="22">
        <v>160.546</v>
      </c>
      <c r="L19" s="22">
        <v>162.907</v>
      </c>
      <c r="M19" s="22">
        <v>163.066</v>
      </c>
      <c r="N19" s="22">
        <v>110.575</v>
      </c>
      <c r="O19" s="22">
        <v>114.262</v>
      </c>
      <c r="P19" s="22">
        <v>184.148</v>
      </c>
      <c r="Q19" s="22">
        <v>167.903</v>
      </c>
      <c r="R19" s="22">
        <v>174.958</v>
      </c>
      <c r="S19" s="22">
        <v>177.881</v>
      </c>
      <c r="T19" s="22">
        <v>186.423</v>
      </c>
      <c r="U19" s="22">
        <v>115.825</v>
      </c>
      <c r="V19" s="22">
        <v>120.826</v>
      </c>
      <c r="W19" s="22">
        <v>190.902</v>
      </c>
      <c r="X19" s="22">
        <v>184.373</v>
      </c>
      <c r="Y19" s="22">
        <v>182.341</v>
      </c>
      <c r="Z19" s="22">
        <v>185.874</v>
      </c>
      <c r="AA19" s="22">
        <v>198.258</v>
      </c>
      <c r="AB19" s="22">
        <v>129.245</v>
      </c>
      <c r="AC19" s="22">
        <v>148.766</v>
      </c>
      <c r="AD19" s="22">
        <v>211.522</v>
      </c>
      <c r="AE19" s="22">
        <v>192.771</v>
      </c>
    </row>
    <row r="20" spans="1:31" ht="12.75">
      <c r="A20" s="18" t="s">
        <v>14</v>
      </c>
      <c r="B20" s="22">
        <v>168.227</v>
      </c>
      <c r="C20" s="22">
        <v>152.046</v>
      </c>
      <c r="D20" s="22">
        <v>160.403</v>
      </c>
      <c r="E20" s="22">
        <v>159.491</v>
      </c>
      <c r="F20" s="22">
        <v>161.278</v>
      </c>
      <c r="G20" s="22">
        <v>106.789</v>
      </c>
      <c r="H20" s="22">
        <v>109.885</v>
      </c>
      <c r="I20" s="22">
        <v>170.952</v>
      </c>
      <c r="J20" s="22">
        <v>169.647</v>
      </c>
      <c r="K20" s="22">
        <v>164.553</v>
      </c>
      <c r="L20" s="22">
        <v>166.576</v>
      </c>
      <c r="M20" s="22">
        <v>166.383</v>
      </c>
      <c r="N20" s="22">
        <v>110.255</v>
      </c>
      <c r="O20" s="22">
        <v>112.369</v>
      </c>
      <c r="P20" s="22">
        <v>185.116</v>
      </c>
      <c r="Q20" s="22">
        <v>170.411</v>
      </c>
      <c r="R20" s="22">
        <v>180.964</v>
      </c>
      <c r="S20" s="22">
        <v>181.76</v>
      </c>
      <c r="T20" s="22">
        <v>189.784</v>
      </c>
      <c r="U20" s="22">
        <v>116.254</v>
      </c>
      <c r="V20" s="22">
        <v>119.777</v>
      </c>
      <c r="W20" s="22">
        <v>195.416</v>
      </c>
      <c r="X20" s="22">
        <v>189.298</v>
      </c>
      <c r="Y20" s="22">
        <v>186.938</v>
      </c>
      <c r="Z20" s="22">
        <v>191.076</v>
      </c>
      <c r="AA20" s="22">
        <v>203.007</v>
      </c>
      <c r="AB20" s="22">
        <v>127.911</v>
      </c>
      <c r="AC20" s="22">
        <v>150.789</v>
      </c>
      <c r="AD20" s="22">
        <v>217.132</v>
      </c>
      <c r="AE20" s="22">
        <v>198.652</v>
      </c>
    </row>
    <row r="21" spans="1:31" ht="12.75">
      <c r="A21" s="18" t="s">
        <v>15</v>
      </c>
      <c r="B21" s="22">
        <v>166.254</v>
      </c>
      <c r="C21" s="22">
        <v>151.307</v>
      </c>
      <c r="D21" s="22">
        <v>161.324</v>
      </c>
      <c r="E21" s="22">
        <v>159.632</v>
      </c>
      <c r="F21" s="22">
        <v>160.267</v>
      </c>
      <c r="G21" s="22">
        <v>109.785</v>
      </c>
      <c r="H21" s="22">
        <v>110.182</v>
      </c>
      <c r="I21" s="22">
        <v>169.723</v>
      </c>
      <c r="J21" s="22">
        <v>167.828</v>
      </c>
      <c r="K21" s="22">
        <v>163.815</v>
      </c>
      <c r="L21" s="22">
        <v>165.573</v>
      </c>
      <c r="M21" s="22">
        <v>164.956</v>
      </c>
      <c r="N21" s="22">
        <v>113.81</v>
      </c>
      <c r="O21" s="22">
        <v>113.482</v>
      </c>
      <c r="P21" s="22">
        <v>180.635</v>
      </c>
      <c r="Q21" s="22">
        <v>169.439</v>
      </c>
      <c r="R21" s="22">
        <v>181.468</v>
      </c>
      <c r="S21" s="22">
        <v>179.238</v>
      </c>
      <c r="T21" s="22">
        <v>187.616</v>
      </c>
      <c r="U21" s="22">
        <v>118.687</v>
      </c>
      <c r="V21" s="22">
        <v>121.282</v>
      </c>
      <c r="W21" s="22">
        <v>195.894</v>
      </c>
      <c r="X21" s="22">
        <v>189.304</v>
      </c>
      <c r="Y21" s="22">
        <v>185.997</v>
      </c>
      <c r="Z21" s="22">
        <v>190.297</v>
      </c>
      <c r="AA21" s="22">
        <v>201.773</v>
      </c>
      <c r="AB21" s="22">
        <v>130.545</v>
      </c>
      <c r="AC21" s="22">
        <v>156.994</v>
      </c>
      <c r="AD21" s="22">
        <v>216.458</v>
      </c>
      <c r="AE21" s="22">
        <v>198.634</v>
      </c>
    </row>
    <row r="22" spans="1:31" ht="12.75">
      <c r="A22" s="18" t="s">
        <v>16</v>
      </c>
      <c r="B22" s="22">
        <v>155.709</v>
      </c>
      <c r="C22" s="22">
        <v>143.625</v>
      </c>
      <c r="D22" s="22">
        <v>156.088</v>
      </c>
      <c r="E22" s="22">
        <v>151.187</v>
      </c>
      <c r="F22" s="22">
        <v>150.699</v>
      </c>
      <c r="G22" s="22">
        <v>106.36</v>
      </c>
      <c r="H22" s="22">
        <v>105.352</v>
      </c>
      <c r="I22" s="22">
        <v>159.164</v>
      </c>
      <c r="J22" s="22">
        <v>158.105</v>
      </c>
      <c r="K22" s="22">
        <v>153.193</v>
      </c>
      <c r="L22" s="22">
        <v>155.244</v>
      </c>
      <c r="M22" s="22">
        <v>153.104</v>
      </c>
      <c r="N22" s="22">
        <v>111.606</v>
      </c>
      <c r="O22" s="22">
        <v>108.757</v>
      </c>
      <c r="P22" s="22">
        <v>166.532</v>
      </c>
      <c r="Q22" s="22">
        <v>158.68</v>
      </c>
      <c r="R22" s="22">
        <v>170.891</v>
      </c>
      <c r="S22" s="22">
        <v>166.654</v>
      </c>
      <c r="T22" s="22">
        <v>174.794</v>
      </c>
      <c r="U22" s="22">
        <v>114.023</v>
      </c>
      <c r="V22" s="22">
        <v>116.223</v>
      </c>
      <c r="W22" s="22">
        <v>186.581</v>
      </c>
      <c r="X22" s="22">
        <v>180.076</v>
      </c>
      <c r="Y22" s="22">
        <v>174.837</v>
      </c>
      <c r="Z22" s="22">
        <v>180.023</v>
      </c>
      <c r="AA22" s="22">
        <v>187.489</v>
      </c>
      <c r="AB22" s="22">
        <v>125.428</v>
      </c>
      <c r="AC22" s="22">
        <v>154.725</v>
      </c>
      <c r="AD22" s="22">
        <v>204.59</v>
      </c>
      <c r="AE22" s="22">
        <v>187.316</v>
      </c>
    </row>
    <row r="23" spans="1:31" ht="12.75">
      <c r="A23" s="18" t="s">
        <v>17</v>
      </c>
      <c r="B23" s="22">
        <v>140.726</v>
      </c>
      <c r="C23" s="22">
        <v>134.407</v>
      </c>
      <c r="D23" s="22">
        <v>149.852</v>
      </c>
      <c r="E23" s="22">
        <v>139.008</v>
      </c>
      <c r="F23" s="22">
        <v>136.438</v>
      </c>
      <c r="G23" s="22">
        <v>104.358</v>
      </c>
      <c r="H23" s="22">
        <v>101.497</v>
      </c>
      <c r="I23" s="22">
        <v>145.186</v>
      </c>
      <c r="J23" s="22">
        <v>144.128</v>
      </c>
      <c r="K23" s="22">
        <v>137.853</v>
      </c>
      <c r="L23" s="22">
        <v>139.427</v>
      </c>
      <c r="M23" s="22">
        <v>135.504</v>
      </c>
      <c r="N23" s="22">
        <v>109.982</v>
      </c>
      <c r="O23" s="22">
        <v>104.584</v>
      </c>
      <c r="P23" s="22">
        <v>148.04</v>
      </c>
      <c r="Q23" s="22">
        <v>140.851</v>
      </c>
      <c r="R23" s="22">
        <v>155.659</v>
      </c>
      <c r="S23" s="22">
        <v>149.683</v>
      </c>
      <c r="T23" s="22">
        <v>155.797</v>
      </c>
      <c r="U23" s="22">
        <v>107.901</v>
      </c>
      <c r="V23" s="22">
        <v>112.585</v>
      </c>
      <c r="W23" s="22">
        <v>170.463</v>
      </c>
      <c r="X23" s="22">
        <v>165.23</v>
      </c>
      <c r="Y23" s="22">
        <v>157.805</v>
      </c>
      <c r="Z23" s="22">
        <v>165.434</v>
      </c>
      <c r="AA23" s="22">
        <v>166.98</v>
      </c>
      <c r="AB23" s="22">
        <v>120.642</v>
      </c>
      <c r="AC23" s="22">
        <v>152.233</v>
      </c>
      <c r="AD23" s="22">
        <v>186.934</v>
      </c>
      <c r="AE23" s="22">
        <v>170.496</v>
      </c>
    </row>
    <row r="24" spans="1:31" ht="12.75">
      <c r="A24" s="18" t="s">
        <v>18</v>
      </c>
      <c r="B24" s="22">
        <v>133.413</v>
      </c>
      <c r="C24" s="22">
        <v>131.631</v>
      </c>
      <c r="D24" s="22">
        <v>144.577</v>
      </c>
      <c r="E24" s="22">
        <v>131.377</v>
      </c>
      <c r="F24" s="22">
        <v>127.184</v>
      </c>
      <c r="G24" s="22">
        <v>106.956</v>
      </c>
      <c r="H24" s="22">
        <v>103.431</v>
      </c>
      <c r="I24" s="22">
        <v>136.589</v>
      </c>
      <c r="J24" s="22">
        <v>134.087</v>
      </c>
      <c r="K24" s="22">
        <v>126.487</v>
      </c>
      <c r="L24" s="22">
        <v>128.309</v>
      </c>
      <c r="M24" s="22">
        <v>121.582</v>
      </c>
      <c r="N24" s="22">
        <v>110.637</v>
      </c>
      <c r="O24" s="22">
        <v>105.031</v>
      </c>
      <c r="P24" s="22">
        <v>133.786</v>
      </c>
      <c r="Q24" s="22">
        <v>127.249</v>
      </c>
      <c r="R24" s="22">
        <v>141.71</v>
      </c>
      <c r="S24" s="22">
        <v>136.576</v>
      </c>
      <c r="T24" s="22">
        <v>140.024</v>
      </c>
      <c r="U24" s="22">
        <v>106.006</v>
      </c>
      <c r="V24" s="22">
        <v>113.723</v>
      </c>
      <c r="W24" s="22">
        <v>158.501</v>
      </c>
      <c r="X24" s="22">
        <v>152.704</v>
      </c>
      <c r="Y24" s="22">
        <v>143.57</v>
      </c>
      <c r="Z24" s="22">
        <v>156.014</v>
      </c>
      <c r="AA24" s="22">
        <v>149.765</v>
      </c>
      <c r="AB24" s="22">
        <v>119.64</v>
      </c>
      <c r="AC24" s="22">
        <v>152.481</v>
      </c>
      <c r="AD24" s="22">
        <v>173.842</v>
      </c>
      <c r="AE24" s="22">
        <v>157.133</v>
      </c>
    </row>
    <row r="25" spans="1:31" ht="12.75">
      <c r="A25" s="18" t="s">
        <v>19</v>
      </c>
      <c r="B25" s="22">
        <v>128.88</v>
      </c>
      <c r="C25" s="22">
        <v>126.613</v>
      </c>
      <c r="D25" s="22">
        <v>131.139</v>
      </c>
      <c r="E25" s="22">
        <v>128.349</v>
      </c>
      <c r="F25" s="22">
        <v>122.158</v>
      </c>
      <c r="G25" s="22">
        <v>105.289</v>
      </c>
      <c r="H25" s="22">
        <v>96.875</v>
      </c>
      <c r="I25" s="22">
        <v>124.021</v>
      </c>
      <c r="J25" s="22">
        <v>120.26</v>
      </c>
      <c r="K25" s="22">
        <v>113.142</v>
      </c>
      <c r="L25" s="22">
        <v>117.8</v>
      </c>
      <c r="M25" s="22">
        <v>109.679</v>
      </c>
      <c r="N25" s="22">
        <v>100.463</v>
      </c>
      <c r="O25" s="22">
        <v>96.507</v>
      </c>
      <c r="P25" s="22">
        <v>117.356</v>
      </c>
      <c r="Q25" s="22">
        <v>113.129</v>
      </c>
      <c r="R25" s="22">
        <v>124.133</v>
      </c>
      <c r="S25" s="22">
        <v>122.09</v>
      </c>
      <c r="T25" s="22">
        <v>122.766</v>
      </c>
      <c r="U25" s="22">
        <v>95.752</v>
      </c>
      <c r="V25" s="22">
        <v>105.428</v>
      </c>
      <c r="W25" s="22">
        <v>141.368</v>
      </c>
      <c r="X25" s="22">
        <v>135.959</v>
      </c>
      <c r="Y25" s="22">
        <v>127.963</v>
      </c>
      <c r="Z25" s="22">
        <v>144.164</v>
      </c>
      <c r="AA25" s="22">
        <v>131.159</v>
      </c>
      <c r="AB25" s="22">
        <v>107.127</v>
      </c>
      <c r="AC25" s="22">
        <v>135.478</v>
      </c>
      <c r="AD25" s="22">
        <v>154.325</v>
      </c>
      <c r="AE25" s="22">
        <v>141.286</v>
      </c>
    </row>
    <row r="26" spans="1:31" ht="12.75">
      <c r="A26" s="18" t="s">
        <v>20</v>
      </c>
      <c r="B26" s="22">
        <v>118.68</v>
      </c>
      <c r="C26" s="22">
        <v>115.752</v>
      </c>
      <c r="D26" s="22">
        <v>117.712</v>
      </c>
      <c r="E26" s="22">
        <v>121.04</v>
      </c>
      <c r="F26" s="22">
        <v>113.264</v>
      </c>
      <c r="G26" s="22">
        <v>98.262</v>
      </c>
      <c r="H26" s="22">
        <v>99.923</v>
      </c>
      <c r="I26" s="22">
        <v>120.305</v>
      </c>
      <c r="J26" s="22">
        <v>117.029</v>
      </c>
      <c r="K26" s="22">
        <v>112.826</v>
      </c>
      <c r="L26" s="22">
        <v>115.952</v>
      </c>
      <c r="M26" s="22">
        <v>107.936</v>
      </c>
      <c r="N26" s="22">
        <v>95.854</v>
      </c>
      <c r="O26" s="22">
        <v>96.017</v>
      </c>
      <c r="P26" s="22">
        <v>114.819</v>
      </c>
      <c r="Q26" s="22">
        <v>111.855</v>
      </c>
      <c r="R26" s="22">
        <v>118.188</v>
      </c>
      <c r="S26" s="22">
        <v>119.296</v>
      </c>
      <c r="T26" s="22">
        <v>114.669</v>
      </c>
      <c r="U26" s="22">
        <v>93.146</v>
      </c>
      <c r="V26" s="22">
        <v>104.169</v>
      </c>
      <c r="W26" s="22">
        <v>134.026</v>
      </c>
      <c r="X26" s="22">
        <v>129.329</v>
      </c>
      <c r="Y26" s="22">
        <v>124.864</v>
      </c>
      <c r="Z26" s="22">
        <v>139.88</v>
      </c>
      <c r="AA26" s="22">
        <v>124.877</v>
      </c>
      <c r="AB26" s="22">
        <v>102.936</v>
      </c>
      <c r="AC26" s="22">
        <v>125.733</v>
      </c>
      <c r="AD26" s="22">
        <v>144.861</v>
      </c>
      <c r="AE26" s="22">
        <v>135.475</v>
      </c>
    </row>
    <row r="27" spans="1:31" ht="12.75">
      <c r="A27" s="18" t="s">
        <v>21</v>
      </c>
      <c r="B27" s="22">
        <v>104.15</v>
      </c>
      <c r="C27" s="22">
        <v>101.272</v>
      </c>
      <c r="D27" s="22">
        <v>102.877</v>
      </c>
      <c r="E27" s="22">
        <v>106.729</v>
      </c>
      <c r="F27" s="22">
        <v>100.81</v>
      </c>
      <c r="G27" s="22">
        <v>84.746</v>
      </c>
      <c r="H27" s="22">
        <v>92.555</v>
      </c>
      <c r="I27" s="22">
        <v>109.592</v>
      </c>
      <c r="J27" s="22">
        <v>109.065</v>
      </c>
      <c r="K27" s="22">
        <v>110.234</v>
      </c>
      <c r="L27" s="22">
        <v>110.777</v>
      </c>
      <c r="M27" s="22">
        <v>103.892</v>
      </c>
      <c r="N27" s="22">
        <v>85.292</v>
      </c>
      <c r="O27" s="22">
        <v>88.212</v>
      </c>
      <c r="P27" s="22">
        <v>110.385</v>
      </c>
      <c r="Q27" s="22">
        <v>110.008</v>
      </c>
      <c r="R27" s="22">
        <v>110.186</v>
      </c>
      <c r="S27" s="22">
        <v>113.593</v>
      </c>
      <c r="T27" s="22">
        <v>110.821</v>
      </c>
      <c r="U27" s="22">
        <v>90.321</v>
      </c>
      <c r="V27" s="22">
        <v>99.824</v>
      </c>
      <c r="W27" s="22">
        <v>124.784</v>
      </c>
      <c r="X27" s="22">
        <v>125.019</v>
      </c>
      <c r="Y27" s="22">
        <v>125.201</v>
      </c>
      <c r="Z27" s="22">
        <v>129.133</v>
      </c>
      <c r="AA27" s="22">
        <v>123.746</v>
      </c>
      <c r="AB27" s="22">
        <v>100.089</v>
      </c>
      <c r="AC27" s="22">
        <v>112.715</v>
      </c>
      <c r="AD27" s="22">
        <v>134.747</v>
      </c>
      <c r="AE27" s="22">
        <v>132.844</v>
      </c>
    </row>
    <row r="28" spans="1:31" ht="12.75">
      <c r="A28" s="18" t="s">
        <v>22</v>
      </c>
      <c r="B28" s="22">
        <v>87.793</v>
      </c>
      <c r="C28" s="22">
        <v>84.032</v>
      </c>
      <c r="D28" s="22">
        <v>86.559</v>
      </c>
      <c r="E28" s="22">
        <v>90.906</v>
      </c>
      <c r="F28" s="22">
        <v>88.782</v>
      </c>
      <c r="G28" s="22">
        <v>83.592</v>
      </c>
      <c r="H28" s="22">
        <v>89.218</v>
      </c>
      <c r="I28" s="22">
        <v>92.767</v>
      </c>
      <c r="J28" s="22">
        <v>92.44</v>
      </c>
      <c r="K28" s="22">
        <v>94.391</v>
      </c>
      <c r="L28" s="22">
        <v>96.037</v>
      </c>
      <c r="M28" s="22">
        <v>91.637</v>
      </c>
      <c r="N28" s="22">
        <v>83.312</v>
      </c>
      <c r="O28" s="22">
        <v>85.186</v>
      </c>
      <c r="P28" s="22">
        <v>95.589</v>
      </c>
      <c r="Q28" s="22">
        <v>94.172</v>
      </c>
      <c r="R28" s="22">
        <v>93.583</v>
      </c>
      <c r="S28" s="22">
        <v>98.512</v>
      </c>
      <c r="T28" s="22">
        <v>97.965</v>
      </c>
      <c r="U28" s="22">
        <v>90.321</v>
      </c>
      <c r="V28" s="22">
        <v>96.296</v>
      </c>
      <c r="W28" s="22">
        <v>105.976</v>
      </c>
      <c r="X28" s="22">
        <v>106.817</v>
      </c>
      <c r="Y28" s="22">
        <v>107.98</v>
      </c>
      <c r="Z28" s="22">
        <v>111.12</v>
      </c>
      <c r="AA28" s="22">
        <v>111.046</v>
      </c>
      <c r="AB28" s="22">
        <v>100.737</v>
      </c>
      <c r="AC28" s="22">
        <v>107.341</v>
      </c>
      <c r="AD28" s="22">
        <v>114.92</v>
      </c>
      <c r="AE28" s="22">
        <v>113.414</v>
      </c>
    </row>
    <row r="29" spans="1:31" ht="12.75">
      <c r="A29" s="18" t="s">
        <v>23</v>
      </c>
      <c r="B29" s="22">
        <v>82.874</v>
      </c>
      <c r="C29" s="22">
        <v>78.949</v>
      </c>
      <c r="D29" s="22">
        <v>81.265</v>
      </c>
      <c r="E29" s="22">
        <v>86.664</v>
      </c>
      <c r="F29" s="22">
        <v>87.309</v>
      </c>
      <c r="G29" s="22">
        <v>84.777</v>
      </c>
      <c r="H29" s="22">
        <v>85.097</v>
      </c>
      <c r="I29" s="22">
        <v>87.176</v>
      </c>
      <c r="J29" s="22">
        <v>85.951</v>
      </c>
      <c r="K29" s="22">
        <v>88.391</v>
      </c>
      <c r="L29" s="22">
        <v>90.26</v>
      </c>
      <c r="M29" s="22">
        <v>89.365</v>
      </c>
      <c r="N29" s="22">
        <v>83.028</v>
      </c>
      <c r="O29" s="22">
        <v>82.12</v>
      </c>
      <c r="P29" s="22">
        <v>91.066</v>
      </c>
      <c r="Q29" s="22">
        <v>88.952</v>
      </c>
      <c r="R29" s="22">
        <v>88.253</v>
      </c>
      <c r="S29" s="22">
        <v>93.632</v>
      </c>
      <c r="T29" s="22">
        <v>96.371</v>
      </c>
      <c r="U29" s="22">
        <v>90.012</v>
      </c>
      <c r="V29" s="22">
        <v>91.235</v>
      </c>
      <c r="W29" s="22">
        <v>99.83</v>
      </c>
      <c r="X29" s="22">
        <v>99.528</v>
      </c>
      <c r="Y29" s="22">
        <v>100.851</v>
      </c>
      <c r="Z29" s="22">
        <v>105.372</v>
      </c>
      <c r="AA29" s="22">
        <v>108.548</v>
      </c>
      <c r="AB29" s="22">
        <v>101.31</v>
      </c>
      <c r="AC29" s="22">
        <v>102.529</v>
      </c>
      <c r="AD29" s="22">
        <v>108.75</v>
      </c>
      <c r="AE29" s="22">
        <v>106.205</v>
      </c>
    </row>
    <row r="30" spans="1:31" ht="12.75">
      <c r="A30" s="18" t="s">
        <v>24</v>
      </c>
      <c r="B30" s="22">
        <v>79.253</v>
      </c>
      <c r="C30" s="22">
        <v>75.081</v>
      </c>
      <c r="D30" s="22">
        <v>77.493</v>
      </c>
      <c r="E30" s="22">
        <v>83.18</v>
      </c>
      <c r="F30" s="22">
        <v>85.205</v>
      </c>
      <c r="G30" s="22">
        <v>81.862</v>
      </c>
      <c r="H30" s="22">
        <v>77.892</v>
      </c>
      <c r="I30" s="22">
        <v>82.116</v>
      </c>
      <c r="J30" s="22">
        <v>80.397</v>
      </c>
      <c r="K30" s="22">
        <v>83.203</v>
      </c>
      <c r="L30" s="22">
        <v>85.347</v>
      </c>
      <c r="M30" s="22">
        <v>85.008</v>
      </c>
      <c r="N30" s="22">
        <v>78.105</v>
      </c>
      <c r="O30" s="22">
        <v>75.663</v>
      </c>
      <c r="P30" s="22">
        <v>86.012</v>
      </c>
      <c r="Q30" s="22">
        <v>83.507</v>
      </c>
      <c r="R30" s="22">
        <v>83.133</v>
      </c>
      <c r="S30" s="22">
        <v>88.261</v>
      </c>
      <c r="T30" s="22">
        <v>92.768</v>
      </c>
      <c r="U30" s="22">
        <v>85.325</v>
      </c>
      <c r="V30" s="22">
        <v>84.411</v>
      </c>
      <c r="W30" s="22">
        <v>94.267</v>
      </c>
      <c r="X30" s="22">
        <v>94.036</v>
      </c>
      <c r="Y30" s="22">
        <v>94.998</v>
      </c>
      <c r="Z30" s="22">
        <v>100.064</v>
      </c>
      <c r="AA30" s="22">
        <v>104.594</v>
      </c>
      <c r="AB30" s="22">
        <v>96.628</v>
      </c>
      <c r="AC30" s="22">
        <v>95.577</v>
      </c>
      <c r="AD30" s="22">
        <v>102.927</v>
      </c>
      <c r="AE30" s="22">
        <v>100.732</v>
      </c>
    </row>
    <row r="31" spans="1:33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8">
        <f>IF(B7="","",MAX(B7:AE31))</f>
        <v>218.751</v>
      </c>
      <c r="AG31" t="s">
        <v>37</v>
      </c>
    </row>
    <row r="32" spans="1:32" ht="12.75">
      <c r="A32" s="20" t="s">
        <v>26</v>
      </c>
      <c r="B32" s="24">
        <f aca="true" t="shared" si="2" ref="B32:AE32">IF(B7="","",SUM(B7:B31))</f>
        <v>2809.587</v>
      </c>
      <c r="C32" s="24">
        <f t="shared" si="2"/>
        <v>2696.937</v>
      </c>
      <c r="D32" s="24">
        <f t="shared" si="2"/>
        <v>2803.7610000000004</v>
      </c>
      <c r="E32" s="24">
        <f t="shared" si="2"/>
        <v>2801.4649999999997</v>
      </c>
      <c r="F32" s="24">
        <f t="shared" si="2"/>
        <v>2823.4530000000004</v>
      </c>
      <c r="G32" s="24">
        <f t="shared" si="2"/>
        <v>2206.776</v>
      </c>
      <c r="H32" s="24">
        <f t="shared" si="2"/>
        <v>2107.3150000000005</v>
      </c>
      <c r="I32" s="24">
        <f t="shared" si="2"/>
        <v>2920.908</v>
      </c>
      <c r="J32" s="24">
        <f t="shared" si="2"/>
        <v>2888.9770000000003</v>
      </c>
      <c r="K32" s="24">
        <f t="shared" si="2"/>
        <v>2812.299</v>
      </c>
      <c r="L32" s="24">
        <f t="shared" si="2"/>
        <v>2892.1680000000006</v>
      </c>
      <c r="M32" s="24">
        <f t="shared" si="2"/>
        <v>2861.843</v>
      </c>
      <c r="N32" s="24">
        <f t="shared" si="2"/>
        <v>2179.7239999999993</v>
      </c>
      <c r="O32" s="24">
        <f t="shared" si="2"/>
        <v>2146.572</v>
      </c>
      <c r="P32" s="24">
        <f t="shared" si="2"/>
        <v>2989.309</v>
      </c>
      <c r="Q32" s="24">
        <f t="shared" si="2"/>
        <v>2884.671</v>
      </c>
      <c r="R32" s="24">
        <f t="shared" si="2"/>
        <v>2950.617</v>
      </c>
      <c r="S32" s="24">
        <f t="shared" si="2"/>
        <v>3003.402</v>
      </c>
      <c r="T32" s="24">
        <f t="shared" si="2"/>
        <v>3101.3349999999996</v>
      </c>
      <c r="U32" s="24">
        <f t="shared" si="2"/>
        <v>2272.209</v>
      </c>
      <c r="V32" s="24">
        <f t="shared" si="2"/>
        <v>2336.229</v>
      </c>
      <c r="W32" s="24">
        <f t="shared" si="2"/>
        <v>3329.2660000000005</v>
      </c>
      <c r="X32" s="24">
        <f t="shared" si="2"/>
        <v>3269.323</v>
      </c>
      <c r="Y32" s="24">
        <f t="shared" si="2"/>
        <v>3251.3540000000003</v>
      </c>
      <c r="Z32" s="24">
        <f t="shared" si="2"/>
        <v>3360.6850000000004</v>
      </c>
      <c r="AA32" s="24">
        <f t="shared" si="2"/>
        <v>3431.8010000000004</v>
      </c>
      <c r="AB32" s="24">
        <f t="shared" si="2"/>
        <v>2587.6100000000006</v>
      </c>
      <c r="AC32" s="24">
        <f t="shared" si="2"/>
        <v>2802.223</v>
      </c>
      <c r="AD32" s="24">
        <f t="shared" si="2"/>
        <v>3662.71</v>
      </c>
      <c r="AE32" s="24">
        <f t="shared" si="2"/>
        <v>3468.6369999999997</v>
      </c>
      <c r="AF32" s="24">
        <f>IF(B32="","",SUM(B32:AE32))</f>
        <v>85653.16600000003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3" max="33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32" ht="12.7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>
      <c r="A5" s="10" t="s">
        <v>30</v>
      </c>
      <c r="B5" s="10" t="str">
        <f>TEXT(B6,"ddd")</f>
        <v>Wed</v>
      </c>
      <c r="C5" s="10" t="str">
        <f aca="true" t="shared" si="0" ref="C5:AF5">TEXT(C6,"ddd")</f>
        <v>Thu</v>
      </c>
      <c r="D5" s="10" t="str">
        <f t="shared" si="0"/>
        <v>Fri</v>
      </c>
      <c r="E5" s="10" t="str">
        <f t="shared" si="0"/>
        <v>Sat</v>
      </c>
      <c r="F5" s="10" t="str">
        <f t="shared" si="0"/>
        <v>Sun</v>
      </c>
      <c r="G5" s="10" t="str">
        <f t="shared" si="0"/>
        <v>Mon</v>
      </c>
      <c r="H5" s="10" t="str">
        <f t="shared" si="0"/>
        <v>Tue</v>
      </c>
      <c r="I5" s="10" t="str">
        <f t="shared" si="0"/>
        <v>Wed</v>
      </c>
      <c r="J5" s="10" t="str">
        <f t="shared" si="0"/>
        <v>Thu</v>
      </c>
      <c r="K5" s="10" t="str">
        <f t="shared" si="0"/>
        <v>Fri</v>
      </c>
      <c r="L5" s="10" t="str">
        <f t="shared" si="0"/>
        <v>Sat</v>
      </c>
      <c r="M5" s="10" t="str">
        <f t="shared" si="0"/>
        <v>Sun</v>
      </c>
      <c r="N5" s="10" t="str">
        <f t="shared" si="0"/>
        <v>Mon</v>
      </c>
      <c r="O5" s="10" t="str">
        <f t="shared" si="0"/>
        <v>Tue</v>
      </c>
      <c r="P5" s="10" t="str">
        <f t="shared" si="0"/>
        <v>Wed</v>
      </c>
      <c r="Q5" s="10" t="str">
        <f t="shared" si="0"/>
        <v>Thu</v>
      </c>
      <c r="R5" s="10" t="str">
        <f t="shared" si="0"/>
        <v>Fri</v>
      </c>
      <c r="S5" s="10" t="str">
        <f t="shared" si="0"/>
        <v>Sat</v>
      </c>
      <c r="T5" s="10" t="str">
        <f t="shared" si="0"/>
        <v>Sun</v>
      </c>
      <c r="U5" s="10" t="str">
        <f t="shared" si="0"/>
        <v>Mon</v>
      </c>
      <c r="V5" s="10" t="str">
        <f t="shared" si="0"/>
        <v>Tue</v>
      </c>
      <c r="W5" s="10" t="str">
        <f t="shared" si="0"/>
        <v>Wed</v>
      </c>
      <c r="X5" s="10" t="str">
        <f t="shared" si="0"/>
        <v>Thu</v>
      </c>
      <c r="Y5" s="10" t="str">
        <f t="shared" si="0"/>
        <v>Fri</v>
      </c>
      <c r="Z5" s="10" t="str">
        <f t="shared" si="0"/>
        <v>Sat</v>
      </c>
      <c r="AA5" s="10" t="str">
        <f t="shared" si="0"/>
        <v>Sun</v>
      </c>
      <c r="AB5" s="10" t="str">
        <f t="shared" si="0"/>
        <v>Mon</v>
      </c>
      <c r="AC5" s="10" t="str">
        <f t="shared" si="0"/>
        <v>Tue</v>
      </c>
      <c r="AD5" s="10" t="str">
        <f t="shared" si="0"/>
        <v>Wed</v>
      </c>
      <c r="AE5" s="10" t="str">
        <f t="shared" si="0"/>
        <v>Thu</v>
      </c>
      <c r="AF5" s="10" t="str">
        <f t="shared" si="0"/>
        <v>Fri</v>
      </c>
    </row>
    <row r="6" spans="1:32" ht="12.75">
      <c r="A6" s="13" t="s">
        <v>28</v>
      </c>
      <c r="B6" s="26">
        <f>apr02!AE6+1</f>
        <v>37377</v>
      </c>
      <c r="C6" s="26">
        <f>B6+1</f>
        <v>37378</v>
      </c>
      <c r="D6" s="26">
        <f aca="true" t="shared" si="1" ref="D6:AF6">C6+1</f>
        <v>37379</v>
      </c>
      <c r="E6" s="26">
        <f t="shared" si="1"/>
        <v>37380</v>
      </c>
      <c r="F6" s="26">
        <f t="shared" si="1"/>
        <v>37381</v>
      </c>
      <c r="G6" s="26">
        <f t="shared" si="1"/>
        <v>37382</v>
      </c>
      <c r="H6" s="26">
        <f t="shared" si="1"/>
        <v>37383</v>
      </c>
      <c r="I6" s="26">
        <f t="shared" si="1"/>
        <v>37384</v>
      </c>
      <c r="J6" s="26">
        <f t="shared" si="1"/>
        <v>37385</v>
      </c>
      <c r="K6" s="26">
        <f t="shared" si="1"/>
        <v>37386</v>
      </c>
      <c r="L6" s="26">
        <f t="shared" si="1"/>
        <v>37387</v>
      </c>
      <c r="M6" s="26">
        <f t="shared" si="1"/>
        <v>37388</v>
      </c>
      <c r="N6" s="26">
        <f t="shared" si="1"/>
        <v>37389</v>
      </c>
      <c r="O6" s="26">
        <f t="shared" si="1"/>
        <v>37390</v>
      </c>
      <c r="P6" s="26">
        <f t="shared" si="1"/>
        <v>37391</v>
      </c>
      <c r="Q6" s="26">
        <f t="shared" si="1"/>
        <v>37392</v>
      </c>
      <c r="R6" s="26">
        <f t="shared" si="1"/>
        <v>37393</v>
      </c>
      <c r="S6" s="26">
        <f t="shared" si="1"/>
        <v>37394</v>
      </c>
      <c r="T6" s="26">
        <f t="shared" si="1"/>
        <v>37395</v>
      </c>
      <c r="U6" s="26">
        <f t="shared" si="1"/>
        <v>37396</v>
      </c>
      <c r="V6" s="26">
        <f t="shared" si="1"/>
        <v>37397</v>
      </c>
      <c r="W6" s="26">
        <f t="shared" si="1"/>
        <v>37398</v>
      </c>
      <c r="X6" s="26">
        <f>W6+1</f>
        <v>37399</v>
      </c>
      <c r="Y6" s="26">
        <f t="shared" si="1"/>
        <v>37400</v>
      </c>
      <c r="Z6" s="26">
        <f t="shared" si="1"/>
        <v>37401</v>
      </c>
      <c r="AA6" s="26">
        <f t="shared" si="1"/>
        <v>37402</v>
      </c>
      <c r="AB6" s="26">
        <f t="shared" si="1"/>
        <v>37403</v>
      </c>
      <c r="AC6" s="26">
        <f t="shared" si="1"/>
        <v>37404</v>
      </c>
      <c r="AD6" s="26">
        <f>AC6+1</f>
        <v>37405</v>
      </c>
      <c r="AE6" s="26">
        <f t="shared" si="1"/>
        <v>37406</v>
      </c>
      <c r="AF6" s="26">
        <f t="shared" si="1"/>
        <v>37407</v>
      </c>
    </row>
    <row r="7" spans="1:32" ht="12.75">
      <c r="A7" s="17" t="s">
        <v>1</v>
      </c>
      <c r="B7" s="21">
        <v>103.158</v>
      </c>
      <c r="C7" s="21">
        <v>102.93</v>
      </c>
      <c r="D7" s="21">
        <v>105.987</v>
      </c>
      <c r="E7" s="21">
        <v>99.303</v>
      </c>
      <c r="F7" s="21">
        <v>95.517</v>
      </c>
      <c r="G7" s="21">
        <v>96.237</v>
      </c>
      <c r="H7" s="21">
        <v>96.23</v>
      </c>
      <c r="I7" s="21">
        <v>98.477</v>
      </c>
      <c r="J7" s="21">
        <v>98.593</v>
      </c>
      <c r="K7" s="21">
        <v>100.757</v>
      </c>
      <c r="L7" s="21">
        <v>92.919</v>
      </c>
      <c r="M7" s="21">
        <v>94.951</v>
      </c>
      <c r="N7" s="21">
        <v>98.42</v>
      </c>
      <c r="O7" s="21">
        <v>114.329</v>
      </c>
      <c r="P7" s="21">
        <v>103.899</v>
      </c>
      <c r="Q7" s="21">
        <v>104.641</v>
      </c>
      <c r="R7" s="21">
        <v>100.946</v>
      </c>
      <c r="S7" s="21">
        <v>95.332</v>
      </c>
      <c r="T7" s="21">
        <v>102.914</v>
      </c>
      <c r="U7" s="21">
        <v>102.664</v>
      </c>
      <c r="V7" s="21">
        <v>103.045</v>
      </c>
      <c r="W7" s="21">
        <v>102.581</v>
      </c>
      <c r="X7" s="21">
        <v>100.347</v>
      </c>
      <c r="Y7" s="21">
        <v>100.529</v>
      </c>
      <c r="Z7" s="21">
        <v>97.346</v>
      </c>
      <c r="AA7" s="21">
        <v>96.647</v>
      </c>
      <c r="AB7" s="21">
        <v>102.448</v>
      </c>
      <c r="AC7" s="21">
        <v>97.665</v>
      </c>
      <c r="AD7" s="21">
        <v>105.235</v>
      </c>
      <c r="AE7" s="21">
        <v>101.38</v>
      </c>
      <c r="AF7" s="21">
        <v>102.589</v>
      </c>
    </row>
    <row r="8" spans="1:32" ht="12.75">
      <c r="A8" s="18" t="s">
        <v>2</v>
      </c>
      <c r="B8" s="22">
        <v>99.626</v>
      </c>
      <c r="C8" s="22">
        <v>100.241</v>
      </c>
      <c r="D8" s="22">
        <v>102.797</v>
      </c>
      <c r="E8" s="22">
        <v>97.46</v>
      </c>
      <c r="F8" s="22">
        <v>94.298</v>
      </c>
      <c r="G8" s="22">
        <v>93.624</v>
      </c>
      <c r="H8" s="22">
        <v>93.133</v>
      </c>
      <c r="I8" s="22">
        <v>94.49</v>
      </c>
      <c r="J8" s="22">
        <v>95.057</v>
      </c>
      <c r="K8" s="22">
        <v>96.636</v>
      </c>
      <c r="L8" s="22">
        <v>90.725</v>
      </c>
      <c r="M8" s="22">
        <v>92.628</v>
      </c>
      <c r="N8" s="22">
        <v>95.735</v>
      </c>
      <c r="O8" s="22">
        <v>112.24</v>
      </c>
      <c r="P8" s="22">
        <v>100.909</v>
      </c>
      <c r="Q8" s="22">
        <v>101.623</v>
      </c>
      <c r="R8" s="22">
        <v>96.716</v>
      </c>
      <c r="S8" s="22">
        <v>93.343</v>
      </c>
      <c r="T8" s="22">
        <v>100.413</v>
      </c>
      <c r="U8" s="22">
        <v>100.192</v>
      </c>
      <c r="V8" s="22">
        <v>100.117</v>
      </c>
      <c r="W8" s="22">
        <v>99.766</v>
      </c>
      <c r="X8" s="22">
        <v>96.296</v>
      </c>
      <c r="Y8" s="22">
        <v>96.229</v>
      </c>
      <c r="Z8" s="22">
        <v>93.685</v>
      </c>
      <c r="AA8" s="22">
        <v>94.848</v>
      </c>
      <c r="AB8" s="22">
        <v>97.99</v>
      </c>
      <c r="AC8" s="22">
        <v>94.154</v>
      </c>
      <c r="AD8" s="22">
        <v>100.996</v>
      </c>
      <c r="AE8" s="22">
        <v>96.899</v>
      </c>
      <c r="AF8" s="22">
        <v>97.953</v>
      </c>
    </row>
    <row r="9" spans="1:32" ht="12.75">
      <c r="A9" s="18" t="s">
        <v>3</v>
      </c>
      <c r="B9" s="22">
        <v>98.253</v>
      </c>
      <c r="C9" s="22">
        <v>99.383</v>
      </c>
      <c r="D9" s="22">
        <v>101.051</v>
      </c>
      <c r="E9" s="22">
        <v>97.945</v>
      </c>
      <c r="F9" s="22">
        <v>94.259</v>
      </c>
      <c r="G9" s="22">
        <v>93.15</v>
      </c>
      <c r="H9" s="22">
        <v>91.094</v>
      </c>
      <c r="I9" s="22">
        <v>92.083</v>
      </c>
      <c r="J9" s="22">
        <v>93.495</v>
      </c>
      <c r="K9" s="22">
        <v>94.84</v>
      </c>
      <c r="L9" s="22">
        <v>90.241</v>
      </c>
      <c r="M9" s="22">
        <v>92.052</v>
      </c>
      <c r="N9" s="22">
        <v>94.78</v>
      </c>
      <c r="O9" s="22">
        <v>105.299</v>
      </c>
      <c r="P9" s="22">
        <v>99.761</v>
      </c>
      <c r="Q9" s="22">
        <v>100.159</v>
      </c>
      <c r="R9" s="22">
        <v>94.699</v>
      </c>
      <c r="S9" s="22">
        <v>93.006</v>
      </c>
      <c r="T9" s="22">
        <v>100.426</v>
      </c>
      <c r="U9" s="22">
        <v>100.063</v>
      </c>
      <c r="V9" s="22">
        <v>99.108</v>
      </c>
      <c r="W9" s="22">
        <v>98.798</v>
      </c>
      <c r="X9" s="22">
        <v>95.092</v>
      </c>
      <c r="Y9" s="22">
        <v>94.109</v>
      </c>
      <c r="Z9" s="22">
        <v>92.977</v>
      </c>
      <c r="AA9" s="22">
        <v>94.321</v>
      </c>
      <c r="AB9" s="22">
        <v>95.871</v>
      </c>
      <c r="AC9" s="22">
        <v>92.753</v>
      </c>
      <c r="AD9" s="22">
        <v>98.581</v>
      </c>
      <c r="AE9" s="22">
        <v>94.595</v>
      </c>
      <c r="AF9" s="22">
        <v>95.104</v>
      </c>
    </row>
    <row r="10" spans="1:32" ht="12.75">
      <c r="A10" s="18" t="s">
        <v>4</v>
      </c>
      <c r="B10" s="22">
        <v>97.081</v>
      </c>
      <c r="C10" s="22">
        <v>98.472</v>
      </c>
      <c r="D10" s="22">
        <v>99.324</v>
      </c>
      <c r="E10" s="22">
        <v>98.651</v>
      </c>
      <c r="F10" s="22">
        <v>95.224</v>
      </c>
      <c r="G10" s="22">
        <v>92.575</v>
      </c>
      <c r="H10" s="22">
        <v>89.708</v>
      </c>
      <c r="I10" s="22">
        <v>90.436</v>
      </c>
      <c r="J10" s="22">
        <v>92.285</v>
      </c>
      <c r="K10" s="22">
        <v>92.717</v>
      </c>
      <c r="L10" s="22">
        <v>90.886</v>
      </c>
      <c r="M10" s="22">
        <v>91.895</v>
      </c>
      <c r="N10" s="22">
        <v>93.525</v>
      </c>
      <c r="O10" s="22">
        <v>101.683</v>
      </c>
      <c r="P10" s="22">
        <v>98.594</v>
      </c>
      <c r="Q10" s="22">
        <v>99.038</v>
      </c>
      <c r="R10" s="22">
        <v>93.132</v>
      </c>
      <c r="S10" s="22">
        <v>93.443</v>
      </c>
      <c r="T10" s="22">
        <v>101.252</v>
      </c>
      <c r="U10" s="22">
        <v>99.467</v>
      </c>
      <c r="V10" s="22">
        <v>98.287</v>
      </c>
      <c r="W10" s="22">
        <v>97.651</v>
      </c>
      <c r="X10" s="22">
        <v>94.126</v>
      </c>
      <c r="Y10" s="22">
        <v>92.486</v>
      </c>
      <c r="Z10" s="22">
        <v>92.782</v>
      </c>
      <c r="AA10" s="22">
        <v>94.685</v>
      </c>
      <c r="AB10" s="22">
        <v>93.615</v>
      </c>
      <c r="AC10" s="22">
        <v>91.26</v>
      </c>
      <c r="AD10" s="22">
        <v>96.758</v>
      </c>
      <c r="AE10" s="22">
        <v>93.053</v>
      </c>
      <c r="AF10" s="22">
        <v>93.685</v>
      </c>
    </row>
    <row r="11" spans="1:32" ht="12.75">
      <c r="A11" s="18" t="s">
        <v>5</v>
      </c>
      <c r="B11" s="22">
        <v>97.297</v>
      </c>
      <c r="C11" s="22">
        <v>98.857</v>
      </c>
      <c r="D11" s="22">
        <v>99.1</v>
      </c>
      <c r="E11" s="22">
        <v>101.044</v>
      </c>
      <c r="F11" s="22">
        <v>96.946</v>
      </c>
      <c r="G11" s="22">
        <v>93.303</v>
      </c>
      <c r="H11" s="22">
        <v>89.574</v>
      </c>
      <c r="I11" s="22">
        <v>90.759</v>
      </c>
      <c r="J11" s="22">
        <v>92.62</v>
      </c>
      <c r="K11" s="22">
        <v>92.503</v>
      </c>
      <c r="L11" s="22">
        <v>92.812</v>
      </c>
      <c r="M11" s="22">
        <v>92.893</v>
      </c>
      <c r="N11" s="22">
        <v>93.937</v>
      </c>
      <c r="O11" s="22">
        <v>100.935</v>
      </c>
      <c r="P11" s="22">
        <v>98.62</v>
      </c>
      <c r="Q11" s="22">
        <v>98.891</v>
      </c>
      <c r="R11" s="22">
        <v>92.616</v>
      </c>
      <c r="S11" s="22">
        <v>95.379</v>
      </c>
      <c r="T11" s="22">
        <v>102.533</v>
      </c>
      <c r="U11" s="22">
        <v>100.18</v>
      </c>
      <c r="V11" s="22">
        <v>98.301</v>
      </c>
      <c r="W11" s="22">
        <v>97.737</v>
      </c>
      <c r="X11" s="22">
        <v>93.834</v>
      </c>
      <c r="Y11" s="22">
        <v>91.449</v>
      </c>
      <c r="Z11" s="22">
        <v>94.061</v>
      </c>
      <c r="AA11" s="22">
        <v>95.296</v>
      </c>
      <c r="AB11" s="22">
        <v>89.307</v>
      </c>
      <c r="AC11" s="22">
        <v>90.719</v>
      </c>
      <c r="AD11" s="22">
        <v>95.723</v>
      </c>
      <c r="AE11" s="22">
        <v>92.188</v>
      </c>
      <c r="AF11" s="22">
        <v>92.925</v>
      </c>
    </row>
    <row r="12" spans="1:32" ht="12.75">
      <c r="A12" s="18" t="s">
        <v>6</v>
      </c>
      <c r="B12" s="22">
        <v>117.479</v>
      </c>
      <c r="C12" s="22">
        <v>118.181</v>
      </c>
      <c r="D12" s="22">
        <v>118.569</v>
      </c>
      <c r="E12" s="22">
        <v>105.047</v>
      </c>
      <c r="F12" s="22">
        <v>98.149</v>
      </c>
      <c r="G12" s="22">
        <v>112.454</v>
      </c>
      <c r="H12" s="22">
        <v>108.697</v>
      </c>
      <c r="I12" s="22">
        <v>108.56</v>
      </c>
      <c r="J12" s="22">
        <v>110.829</v>
      </c>
      <c r="K12" s="22">
        <v>111.059</v>
      </c>
      <c r="L12" s="22">
        <v>95.889</v>
      </c>
      <c r="M12" s="22">
        <v>94.415</v>
      </c>
      <c r="N12" s="22">
        <v>113.259</v>
      </c>
      <c r="O12" s="22">
        <v>121.054</v>
      </c>
      <c r="P12" s="22">
        <v>117.296</v>
      </c>
      <c r="Q12" s="22">
        <v>116.429</v>
      </c>
      <c r="R12" s="22">
        <v>110.363</v>
      </c>
      <c r="S12" s="22">
        <v>100.49</v>
      </c>
      <c r="T12" s="22">
        <v>102.602</v>
      </c>
      <c r="U12" s="22">
        <v>117.811</v>
      </c>
      <c r="V12" s="22">
        <v>115.744</v>
      </c>
      <c r="W12" s="22">
        <v>115.277</v>
      </c>
      <c r="X12" s="22">
        <v>110.872</v>
      </c>
      <c r="Y12" s="22">
        <v>106.6</v>
      </c>
      <c r="Z12" s="22">
        <v>95.711</v>
      </c>
      <c r="AA12" s="22">
        <v>94.64</v>
      </c>
      <c r="AB12" s="22">
        <v>92.778</v>
      </c>
      <c r="AC12" s="22">
        <v>106.861</v>
      </c>
      <c r="AD12" s="22">
        <v>111.431</v>
      </c>
      <c r="AE12" s="22">
        <v>107.552</v>
      </c>
      <c r="AF12" s="22">
        <v>108.081</v>
      </c>
    </row>
    <row r="13" spans="1:32" ht="12.75">
      <c r="A13" s="18" t="s">
        <v>7</v>
      </c>
      <c r="B13" s="22">
        <v>136.629</v>
      </c>
      <c r="C13" s="22">
        <v>137.429</v>
      </c>
      <c r="D13" s="22">
        <v>138.484</v>
      </c>
      <c r="E13" s="22">
        <v>110.385</v>
      </c>
      <c r="F13" s="22">
        <v>99.774</v>
      </c>
      <c r="G13" s="22">
        <v>132.492</v>
      </c>
      <c r="H13" s="22">
        <v>129.666</v>
      </c>
      <c r="I13" s="22">
        <v>129.274</v>
      </c>
      <c r="J13" s="22">
        <v>131.312</v>
      </c>
      <c r="K13" s="22">
        <v>130.77</v>
      </c>
      <c r="L13" s="22">
        <v>102.906</v>
      </c>
      <c r="M13" s="22">
        <v>96.222</v>
      </c>
      <c r="N13" s="22">
        <v>135.34</v>
      </c>
      <c r="O13" s="22">
        <v>141.418</v>
      </c>
      <c r="P13" s="22">
        <v>137.936</v>
      </c>
      <c r="Q13" s="22">
        <v>135.769</v>
      </c>
      <c r="R13" s="22">
        <v>130.056</v>
      </c>
      <c r="S13" s="22">
        <v>106.158</v>
      </c>
      <c r="T13" s="22">
        <v>104.325</v>
      </c>
      <c r="U13" s="22">
        <v>137.996</v>
      </c>
      <c r="V13" s="22">
        <v>135.595</v>
      </c>
      <c r="W13" s="22">
        <v>134.999</v>
      </c>
      <c r="X13" s="22">
        <v>131.704</v>
      </c>
      <c r="Y13" s="22">
        <v>127.104</v>
      </c>
      <c r="Z13" s="22">
        <v>102.558</v>
      </c>
      <c r="AA13" s="22">
        <v>97.383</v>
      </c>
      <c r="AB13" s="22">
        <v>96.071</v>
      </c>
      <c r="AC13" s="22">
        <v>129.013</v>
      </c>
      <c r="AD13" s="22">
        <v>132.321</v>
      </c>
      <c r="AE13" s="22">
        <v>129.262</v>
      </c>
      <c r="AF13" s="22">
        <v>129.017</v>
      </c>
    </row>
    <row r="14" spans="1:32" ht="12.75">
      <c r="A14" s="18" t="s">
        <v>8</v>
      </c>
      <c r="B14" s="22">
        <v>166.657</v>
      </c>
      <c r="C14" s="22">
        <v>169.507</v>
      </c>
      <c r="D14" s="22">
        <v>170.527</v>
      </c>
      <c r="E14" s="22">
        <v>107.29</v>
      </c>
      <c r="F14" s="22">
        <v>96.192</v>
      </c>
      <c r="G14" s="22">
        <v>162.74</v>
      </c>
      <c r="H14" s="22">
        <v>161.594</v>
      </c>
      <c r="I14" s="22">
        <v>160.182</v>
      </c>
      <c r="J14" s="22">
        <v>161.239</v>
      </c>
      <c r="K14" s="22">
        <v>161.803</v>
      </c>
      <c r="L14" s="22">
        <v>102.483</v>
      </c>
      <c r="M14" s="22">
        <v>94.535</v>
      </c>
      <c r="N14" s="22">
        <v>169.761</v>
      </c>
      <c r="O14" s="22">
        <v>174.608</v>
      </c>
      <c r="P14" s="22">
        <v>168.839</v>
      </c>
      <c r="Q14" s="22">
        <v>166.16</v>
      </c>
      <c r="R14" s="22">
        <v>162.694</v>
      </c>
      <c r="S14" s="22">
        <v>105.562</v>
      </c>
      <c r="T14" s="22">
        <v>99.822</v>
      </c>
      <c r="U14" s="22">
        <v>168.301</v>
      </c>
      <c r="V14" s="22">
        <v>165.47</v>
      </c>
      <c r="W14" s="22">
        <v>165.202</v>
      </c>
      <c r="X14" s="22">
        <v>161.631</v>
      </c>
      <c r="Y14" s="22">
        <v>160.803</v>
      </c>
      <c r="Z14" s="22">
        <v>102.294</v>
      </c>
      <c r="AA14" s="22">
        <v>95.757</v>
      </c>
      <c r="AB14" s="22">
        <v>128.469</v>
      </c>
      <c r="AC14" s="22">
        <v>163.313</v>
      </c>
      <c r="AD14" s="22">
        <v>166.006</v>
      </c>
      <c r="AE14" s="22">
        <v>162.983</v>
      </c>
      <c r="AF14" s="22">
        <v>163.282</v>
      </c>
    </row>
    <row r="15" spans="1:32" ht="12.75">
      <c r="A15" s="18" t="s">
        <v>9</v>
      </c>
      <c r="B15" s="22">
        <v>200.296</v>
      </c>
      <c r="C15" s="22">
        <v>206.749</v>
      </c>
      <c r="D15" s="22">
        <v>206.509</v>
      </c>
      <c r="E15" s="22">
        <v>114.42</v>
      </c>
      <c r="F15" s="22">
        <v>105.342</v>
      </c>
      <c r="G15" s="22">
        <v>197.214</v>
      </c>
      <c r="H15" s="22">
        <v>196.838</v>
      </c>
      <c r="I15" s="22">
        <v>195.006</v>
      </c>
      <c r="J15" s="22">
        <v>196.892</v>
      </c>
      <c r="K15" s="22">
        <v>197.307</v>
      </c>
      <c r="L15" s="22">
        <v>111.19</v>
      </c>
      <c r="M15" s="22">
        <v>104.613</v>
      </c>
      <c r="N15" s="22">
        <v>211.284</v>
      </c>
      <c r="O15" s="22">
        <v>214.241</v>
      </c>
      <c r="P15" s="22">
        <v>205.811</v>
      </c>
      <c r="Q15" s="22">
        <v>202.044</v>
      </c>
      <c r="R15" s="22">
        <v>201.61</v>
      </c>
      <c r="S15" s="22">
        <v>117.958</v>
      </c>
      <c r="T15" s="22">
        <v>108.726</v>
      </c>
      <c r="U15" s="22">
        <v>204.304</v>
      </c>
      <c r="V15" s="22">
        <v>199.855</v>
      </c>
      <c r="W15" s="22">
        <v>199.138</v>
      </c>
      <c r="X15" s="22">
        <v>197.921</v>
      </c>
      <c r="Y15" s="22">
        <v>200.809</v>
      </c>
      <c r="Z15" s="22">
        <v>111.237</v>
      </c>
      <c r="AA15" s="22">
        <v>108.212</v>
      </c>
      <c r="AB15" s="22">
        <v>182.16</v>
      </c>
      <c r="AC15" s="22">
        <v>202.045</v>
      </c>
      <c r="AD15" s="22">
        <v>204.28</v>
      </c>
      <c r="AE15" s="22">
        <v>201.86</v>
      </c>
      <c r="AF15" s="22">
        <v>204.773</v>
      </c>
    </row>
    <row r="16" spans="1:32" ht="12.75">
      <c r="A16" s="18" t="s">
        <v>10</v>
      </c>
      <c r="B16" s="22">
        <v>206.045</v>
      </c>
      <c r="C16" s="22">
        <v>216.711</v>
      </c>
      <c r="D16" s="22">
        <v>214.273</v>
      </c>
      <c r="E16" s="22">
        <v>125.37</v>
      </c>
      <c r="F16" s="22">
        <v>119.227</v>
      </c>
      <c r="G16" s="22">
        <v>206.396</v>
      </c>
      <c r="H16" s="22">
        <v>205.897</v>
      </c>
      <c r="I16" s="22">
        <v>203.499</v>
      </c>
      <c r="J16" s="22">
        <v>205.933</v>
      </c>
      <c r="K16" s="22">
        <v>206.019</v>
      </c>
      <c r="L16" s="22">
        <v>122.972</v>
      </c>
      <c r="M16" s="22">
        <v>119.514</v>
      </c>
      <c r="N16" s="22">
        <v>223.063</v>
      </c>
      <c r="O16" s="22">
        <v>225.599</v>
      </c>
      <c r="P16" s="22">
        <v>215.333</v>
      </c>
      <c r="Q16" s="22">
        <v>210.799</v>
      </c>
      <c r="R16" s="22">
        <v>212.853</v>
      </c>
      <c r="S16" s="22">
        <v>136.37</v>
      </c>
      <c r="T16" s="22">
        <v>122.426</v>
      </c>
      <c r="U16" s="22">
        <v>212.716</v>
      </c>
      <c r="V16" s="22">
        <v>208.865</v>
      </c>
      <c r="W16" s="22">
        <v>206.374</v>
      </c>
      <c r="X16" s="22">
        <v>206.53</v>
      </c>
      <c r="Y16" s="22">
        <v>211.991</v>
      </c>
      <c r="Z16" s="22">
        <v>123.608</v>
      </c>
      <c r="AA16" s="22">
        <v>125.919</v>
      </c>
      <c r="AB16" s="22">
        <v>202.484</v>
      </c>
      <c r="AC16" s="22">
        <v>214.649</v>
      </c>
      <c r="AD16" s="22">
        <v>213.959</v>
      </c>
      <c r="AE16" s="22">
        <v>213.419</v>
      </c>
      <c r="AF16" s="22">
        <v>218.979</v>
      </c>
    </row>
    <row r="17" spans="1:32" ht="12.75">
      <c r="A17" s="18" t="s">
        <v>11</v>
      </c>
      <c r="B17" s="22">
        <v>213.635</v>
      </c>
      <c r="C17" s="22">
        <v>228.921</v>
      </c>
      <c r="D17" s="22">
        <v>221.18</v>
      </c>
      <c r="E17" s="22">
        <v>140.538</v>
      </c>
      <c r="F17" s="22">
        <v>136.023</v>
      </c>
      <c r="G17" s="22">
        <v>214.58</v>
      </c>
      <c r="H17" s="22">
        <v>214.2</v>
      </c>
      <c r="I17" s="22">
        <v>209.909</v>
      </c>
      <c r="J17" s="22">
        <v>214.703</v>
      </c>
      <c r="K17" s="22">
        <v>214.183</v>
      </c>
      <c r="L17" s="22">
        <v>138.772</v>
      </c>
      <c r="M17" s="22">
        <v>137.635</v>
      </c>
      <c r="N17" s="22">
        <v>233.615</v>
      </c>
      <c r="O17" s="22">
        <v>234.881</v>
      </c>
      <c r="P17" s="22">
        <v>222.645</v>
      </c>
      <c r="Q17" s="22">
        <v>219.856</v>
      </c>
      <c r="R17" s="22">
        <v>221.45</v>
      </c>
      <c r="S17" s="22">
        <v>161.014</v>
      </c>
      <c r="T17" s="22">
        <v>140.47</v>
      </c>
      <c r="U17" s="22">
        <v>220.769</v>
      </c>
      <c r="V17" s="22">
        <v>217.337</v>
      </c>
      <c r="W17" s="22">
        <v>213.825</v>
      </c>
      <c r="X17" s="22">
        <v>215.161</v>
      </c>
      <c r="Y17" s="22">
        <v>220.746</v>
      </c>
      <c r="Z17" s="22">
        <v>139.46</v>
      </c>
      <c r="AA17" s="22">
        <v>147.821</v>
      </c>
      <c r="AB17" s="22">
        <v>209.817</v>
      </c>
      <c r="AC17" s="22">
        <v>226.574</v>
      </c>
      <c r="AD17" s="22">
        <v>224.103</v>
      </c>
      <c r="AE17" s="22">
        <v>225.391</v>
      </c>
      <c r="AF17" s="22">
        <v>230.761</v>
      </c>
    </row>
    <row r="18" spans="1:32" ht="12.75">
      <c r="A18" s="18" t="s">
        <v>12</v>
      </c>
      <c r="B18" s="22">
        <v>217.655</v>
      </c>
      <c r="C18" s="22">
        <v>237.943</v>
      </c>
      <c r="D18" s="22">
        <v>223.059</v>
      </c>
      <c r="E18" s="22">
        <v>138.114</v>
      </c>
      <c r="F18" s="22">
        <v>134.952</v>
      </c>
      <c r="G18" s="22">
        <v>220.562</v>
      </c>
      <c r="H18" s="22">
        <v>219.843</v>
      </c>
      <c r="I18" s="22">
        <v>213.272</v>
      </c>
      <c r="J18" s="22">
        <v>219.561</v>
      </c>
      <c r="K18" s="22">
        <v>218.746</v>
      </c>
      <c r="L18" s="22">
        <v>137.105</v>
      </c>
      <c r="M18" s="22">
        <v>137.53</v>
      </c>
      <c r="N18" s="22">
        <v>240.794</v>
      </c>
      <c r="O18" s="22">
        <v>239.234</v>
      </c>
      <c r="P18" s="22">
        <v>227.103</v>
      </c>
      <c r="Q18" s="22">
        <v>224.309</v>
      </c>
      <c r="R18" s="22">
        <v>224.845</v>
      </c>
      <c r="S18" s="22">
        <v>162.958</v>
      </c>
      <c r="T18" s="22">
        <v>140.694</v>
      </c>
      <c r="U18" s="22">
        <v>225.231</v>
      </c>
      <c r="V18" s="22">
        <v>222.499</v>
      </c>
      <c r="W18" s="22">
        <v>218.999</v>
      </c>
      <c r="X18" s="22">
        <v>220.63</v>
      </c>
      <c r="Y18" s="22">
        <v>227.85</v>
      </c>
      <c r="Z18" s="22">
        <v>137.187</v>
      </c>
      <c r="AA18" s="22">
        <v>148.173</v>
      </c>
      <c r="AB18" s="22">
        <v>212.936</v>
      </c>
      <c r="AC18" s="22">
        <v>233.697</v>
      </c>
      <c r="AD18" s="22">
        <v>230.801</v>
      </c>
      <c r="AE18" s="22">
        <v>232.958</v>
      </c>
      <c r="AF18" s="22">
        <v>238.218</v>
      </c>
    </row>
    <row r="19" spans="1:32" ht="12.75">
      <c r="A19" s="18" t="s">
        <v>13</v>
      </c>
      <c r="B19" s="22">
        <v>209.597</v>
      </c>
      <c r="C19" s="22">
        <v>231.579</v>
      </c>
      <c r="D19" s="22">
        <v>213.263</v>
      </c>
      <c r="E19" s="22">
        <v>136.854</v>
      </c>
      <c r="F19" s="22">
        <v>135.404</v>
      </c>
      <c r="G19" s="22">
        <v>212.579</v>
      </c>
      <c r="H19" s="22">
        <v>212.893</v>
      </c>
      <c r="I19" s="22">
        <v>208.261</v>
      </c>
      <c r="J19" s="22">
        <v>212.712</v>
      </c>
      <c r="K19" s="22">
        <v>210.018</v>
      </c>
      <c r="L19" s="22">
        <v>136.299</v>
      </c>
      <c r="M19" s="22">
        <v>138.723</v>
      </c>
      <c r="N19" s="22">
        <v>233.101</v>
      </c>
      <c r="O19" s="22">
        <v>228.117</v>
      </c>
      <c r="P19" s="22">
        <v>218.875</v>
      </c>
      <c r="Q19" s="22">
        <v>216.018</v>
      </c>
      <c r="R19" s="22">
        <v>216.425</v>
      </c>
      <c r="S19" s="22">
        <v>162.552</v>
      </c>
      <c r="T19" s="22">
        <v>141.687</v>
      </c>
      <c r="U19" s="22">
        <v>217.344</v>
      </c>
      <c r="V19" s="22">
        <v>216.22</v>
      </c>
      <c r="W19" s="22">
        <v>211.357</v>
      </c>
      <c r="X19" s="22">
        <v>214.563</v>
      </c>
      <c r="Y19" s="22">
        <v>222.371</v>
      </c>
      <c r="Z19" s="22">
        <v>137.092</v>
      </c>
      <c r="AA19" s="22">
        <v>147.023</v>
      </c>
      <c r="AB19" s="22">
        <v>203.571</v>
      </c>
      <c r="AC19" s="22">
        <v>227.313</v>
      </c>
      <c r="AD19" s="22">
        <v>224.861</v>
      </c>
      <c r="AE19" s="22">
        <v>226.199</v>
      </c>
      <c r="AF19" s="22">
        <v>232.154</v>
      </c>
    </row>
    <row r="20" spans="1:32" ht="12.75">
      <c r="A20" s="18" t="s">
        <v>14</v>
      </c>
      <c r="B20" s="22">
        <v>214.919</v>
      </c>
      <c r="C20" s="22">
        <v>239.521</v>
      </c>
      <c r="D20" s="22">
        <v>217.868</v>
      </c>
      <c r="E20" s="22">
        <v>130.943</v>
      </c>
      <c r="F20" s="22">
        <v>130.638</v>
      </c>
      <c r="G20" s="22">
        <v>219.057</v>
      </c>
      <c r="H20" s="22">
        <v>219.265</v>
      </c>
      <c r="I20" s="22">
        <v>213.664</v>
      </c>
      <c r="J20" s="22">
        <v>218.201</v>
      </c>
      <c r="K20" s="22">
        <v>215.298</v>
      </c>
      <c r="L20" s="22">
        <v>131.522</v>
      </c>
      <c r="M20" s="22">
        <v>134.25</v>
      </c>
      <c r="N20" s="22">
        <v>238.884</v>
      </c>
      <c r="O20" s="22">
        <v>230.843</v>
      </c>
      <c r="P20" s="22">
        <v>224.637</v>
      </c>
      <c r="Q20" s="22">
        <v>220.665</v>
      </c>
      <c r="R20" s="22">
        <v>220.46</v>
      </c>
      <c r="S20" s="22">
        <v>156.749</v>
      </c>
      <c r="T20" s="22">
        <v>135.349</v>
      </c>
      <c r="U20" s="22">
        <v>222.854</v>
      </c>
      <c r="V20" s="22">
        <v>220.509</v>
      </c>
      <c r="W20" s="22">
        <v>217.652</v>
      </c>
      <c r="X20" s="22">
        <v>221.536</v>
      </c>
      <c r="Y20" s="22">
        <v>229.648</v>
      </c>
      <c r="Z20" s="22">
        <v>133.049</v>
      </c>
      <c r="AA20" s="22">
        <v>139.079</v>
      </c>
      <c r="AB20" s="22">
        <v>203.138</v>
      </c>
      <c r="AC20" s="22">
        <v>234.955</v>
      </c>
      <c r="AD20" s="22">
        <v>234.038</v>
      </c>
      <c r="AE20" s="22">
        <v>233.53</v>
      </c>
      <c r="AF20" s="22">
        <v>239.802</v>
      </c>
    </row>
    <row r="21" spans="1:32" ht="12.75">
      <c r="A21" s="18" t="s">
        <v>15</v>
      </c>
      <c r="B21" s="22">
        <v>206.974</v>
      </c>
      <c r="C21" s="22">
        <v>233.115</v>
      </c>
      <c r="D21" s="22">
        <v>209.515</v>
      </c>
      <c r="E21" s="22">
        <v>134.491</v>
      </c>
      <c r="F21" s="22">
        <v>133.633</v>
      </c>
      <c r="G21" s="22">
        <v>211.456</v>
      </c>
      <c r="H21" s="22">
        <v>212.191</v>
      </c>
      <c r="I21" s="22">
        <v>206.496</v>
      </c>
      <c r="J21" s="22">
        <v>212.351</v>
      </c>
      <c r="K21" s="22">
        <v>208.047</v>
      </c>
      <c r="L21" s="22">
        <v>134.854</v>
      </c>
      <c r="M21" s="22">
        <v>139.529</v>
      </c>
      <c r="N21" s="22">
        <v>232.049</v>
      </c>
      <c r="O21" s="22">
        <v>221.305</v>
      </c>
      <c r="P21" s="22">
        <v>217.132</v>
      </c>
      <c r="Q21" s="22">
        <v>211.888</v>
      </c>
      <c r="R21" s="22">
        <v>211.653</v>
      </c>
      <c r="S21" s="22">
        <v>161.067</v>
      </c>
      <c r="T21" s="22">
        <v>138.23</v>
      </c>
      <c r="U21" s="22">
        <v>214.144</v>
      </c>
      <c r="V21" s="22">
        <v>213.267</v>
      </c>
      <c r="W21" s="22">
        <v>210.703</v>
      </c>
      <c r="X21" s="22">
        <v>215.415</v>
      </c>
      <c r="Y21" s="22">
        <v>222.266</v>
      </c>
      <c r="Z21" s="22">
        <v>136.405</v>
      </c>
      <c r="AA21" s="22">
        <v>141.265</v>
      </c>
      <c r="AB21" s="22">
        <v>194.132</v>
      </c>
      <c r="AC21" s="22">
        <v>227.865</v>
      </c>
      <c r="AD21" s="22">
        <v>226.085</v>
      </c>
      <c r="AE21" s="22">
        <v>226.558</v>
      </c>
      <c r="AF21" s="22">
        <v>232.481</v>
      </c>
    </row>
    <row r="22" spans="1:32" ht="12.75">
      <c r="A22" s="18" t="s">
        <v>16</v>
      </c>
      <c r="B22" s="22">
        <v>192.286</v>
      </c>
      <c r="C22" s="22">
        <v>219.899</v>
      </c>
      <c r="D22" s="22">
        <v>193.785</v>
      </c>
      <c r="E22" s="22">
        <v>129.741</v>
      </c>
      <c r="F22" s="22">
        <v>129.332</v>
      </c>
      <c r="G22" s="22">
        <v>196.427</v>
      </c>
      <c r="H22" s="22">
        <v>197.057</v>
      </c>
      <c r="I22" s="22">
        <v>191.98</v>
      </c>
      <c r="J22" s="22">
        <v>199.203</v>
      </c>
      <c r="K22" s="22">
        <v>191.88</v>
      </c>
      <c r="L22" s="22">
        <v>130.309</v>
      </c>
      <c r="M22" s="22">
        <v>137.333</v>
      </c>
      <c r="N22" s="22">
        <v>220.531</v>
      </c>
      <c r="O22" s="22">
        <v>205.634</v>
      </c>
      <c r="P22" s="22">
        <v>202.548</v>
      </c>
      <c r="Q22" s="22">
        <v>196.864</v>
      </c>
      <c r="R22" s="22">
        <v>194.614</v>
      </c>
      <c r="S22" s="22">
        <v>155.009</v>
      </c>
      <c r="T22" s="22">
        <v>133.806</v>
      </c>
      <c r="U22" s="22">
        <v>199.154</v>
      </c>
      <c r="V22" s="22">
        <v>198.465</v>
      </c>
      <c r="W22" s="22">
        <v>196.244</v>
      </c>
      <c r="X22" s="22">
        <v>199.473</v>
      </c>
      <c r="Y22" s="22">
        <v>205.237</v>
      </c>
      <c r="Z22" s="22">
        <v>131.473</v>
      </c>
      <c r="AA22" s="22">
        <v>134.921</v>
      </c>
      <c r="AB22" s="22">
        <v>181.466</v>
      </c>
      <c r="AC22" s="22">
        <v>211.461</v>
      </c>
      <c r="AD22" s="22">
        <v>211.077</v>
      </c>
      <c r="AE22" s="22">
        <v>211.465</v>
      </c>
      <c r="AF22" s="22">
        <v>214.981</v>
      </c>
    </row>
    <row r="23" spans="1:32" ht="12.75">
      <c r="A23" s="18" t="s">
        <v>17</v>
      </c>
      <c r="B23" s="22">
        <v>174.748</v>
      </c>
      <c r="C23" s="22">
        <v>203.695</v>
      </c>
      <c r="D23" s="22">
        <v>174.413</v>
      </c>
      <c r="E23" s="22">
        <v>128.557</v>
      </c>
      <c r="F23" s="22">
        <v>129.517</v>
      </c>
      <c r="G23" s="22">
        <v>177.354</v>
      </c>
      <c r="H23" s="22">
        <v>179.876</v>
      </c>
      <c r="I23" s="22">
        <v>174.878</v>
      </c>
      <c r="J23" s="22">
        <v>184.89</v>
      </c>
      <c r="K23" s="22">
        <v>171.316</v>
      </c>
      <c r="L23" s="22">
        <v>129.016</v>
      </c>
      <c r="M23" s="22">
        <v>140.077</v>
      </c>
      <c r="N23" s="22">
        <v>208.6</v>
      </c>
      <c r="O23" s="22">
        <v>189.142</v>
      </c>
      <c r="P23" s="22">
        <v>186.382</v>
      </c>
      <c r="Q23" s="22">
        <v>180.671</v>
      </c>
      <c r="R23" s="22">
        <v>173.375</v>
      </c>
      <c r="S23" s="22">
        <v>152.049</v>
      </c>
      <c r="T23" s="22">
        <v>134.788</v>
      </c>
      <c r="U23" s="22">
        <v>183.199</v>
      </c>
      <c r="V23" s="22">
        <v>181.96</v>
      </c>
      <c r="W23" s="22">
        <v>177.895</v>
      </c>
      <c r="X23" s="22">
        <v>179.771</v>
      </c>
      <c r="Y23" s="22">
        <v>185.031</v>
      </c>
      <c r="Z23" s="22">
        <v>131.029</v>
      </c>
      <c r="AA23" s="22">
        <v>133.234</v>
      </c>
      <c r="AB23" s="22">
        <v>166.536</v>
      </c>
      <c r="AC23" s="22">
        <v>191.301</v>
      </c>
      <c r="AD23" s="22">
        <v>190.315</v>
      </c>
      <c r="AE23" s="22">
        <v>191.134</v>
      </c>
      <c r="AF23" s="22">
        <v>190.923</v>
      </c>
    </row>
    <row r="24" spans="1:32" ht="12.75">
      <c r="A24" s="18" t="s">
        <v>18</v>
      </c>
      <c r="B24" s="22">
        <v>161.109</v>
      </c>
      <c r="C24" s="22">
        <v>190.797</v>
      </c>
      <c r="D24" s="22">
        <v>159.177</v>
      </c>
      <c r="E24" s="22">
        <v>123.128</v>
      </c>
      <c r="F24" s="22">
        <v>126.676</v>
      </c>
      <c r="G24" s="22">
        <v>163.552</v>
      </c>
      <c r="H24" s="22">
        <v>166.634</v>
      </c>
      <c r="I24" s="22">
        <v>160.707</v>
      </c>
      <c r="J24" s="22">
        <v>174.269</v>
      </c>
      <c r="K24" s="22">
        <v>153.796</v>
      </c>
      <c r="L24" s="22">
        <v>123.577</v>
      </c>
      <c r="M24" s="22">
        <v>137.607</v>
      </c>
      <c r="N24" s="22">
        <v>198.806</v>
      </c>
      <c r="O24" s="22">
        <v>176.521</v>
      </c>
      <c r="P24" s="22">
        <v>172.657</v>
      </c>
      <c r="Q24" s="22">
        <v>170.675</v>
      </c>
      <c r="R24" s="22">
        <v>154.909</v>
      </c>
      <c r="S24" s="22">
        <v>144.375</v>
      </c>
      <c r="T24" s="22">
        <v>132.193</v>
      </c>
      <c r="U24" s="22">
        <v>170.268</v>
      </c>
      <c r="V24" s="22">
        <v>168.308</v>
      </c>
      <c r="W24" s="22">
        <v>162.549</v>
      </c>
      <c r="X24" s="22">
        <v>163.263</v>
      </c>
      <c r="Y24" s="22">
        <v>166.363</v>
      </c>
      <c r="Z24" s="22">
        <v>126.693</v>
      </c>
      <c r="AA24" s="22">
        <v>128.241</v>
      </c>
      <c r="AB24" s="22">
        <v>156.675</v>
      </c>
      <c r="AC24" s="22">
        <v>173.963</v>
      </c>
      <c r="AD24" s="22">
        <v>173.535</v>
      </c>
      <c r="AE24" s="22">
        <v>173.716</v>
      </c>
      <c r="AF24" s="22">
        <v>171.806</v>
      </c>
    </row>
    <row r="25" spans="1:32" ht="12.75">
      <c r="A25" s="18" t="s">
        <v>19</v>
      </c>
      <c r="B25" s="22">
        <v>149.708</v>
      </c>
      <c r="C25" s="22">
        <v>177.157</v>
      </c>
      <c r="D25" s="22">
        <v>147.595</v>
      </c>
      <c r="E25" s="22">
        <v>107.009</v>
      </c>
      <c r="F25" s="22">
        <v>112.902</v>
      </c>
      <c r="G25" s="22">
        <v>152.561</v>
      </c>
      <c r="H25" s="22">
        <v>154.823</v>
      </c>
      <c r="I25" s="22">
        <v>148.827</v>
      </c>
      <c r="J25" s="22">
        <v>164.204</v>
      </c>
      <c r="K25" s="22">
        <v>140.404</v>
      </c>
      <c r="L25" s="22">
        <v>107.626</v>
      </c>
      <c r="M25" s="22">
        <v>124.68</v>
      </c>
      <c r="N25" s="22">
        <v>185.445</v>
      </c>
      <c r="O25" s="22">
        <v>166.21</v>
      </c>
      <c r="P25" s="22">
        <v>159.824</v>
      </c>
      <c r="Q25" s="22">
        <v>161.508</v>
      </c>
      <c r="R25" s="22">
        <v>141.823</v>
      </c>
      <c r="S25" s="22">
        <v>123.992</v>
      </c>
      <c r="T25" s="22">
        <v>117.835</v>
      </c>
      <c r="U25" s="22">
        <v>158.265</v>
      </c>
      <c r="V25" s="22">
        <v>154.673</v>
      </c>
      <c r="W25" s="22">
        <v>149.9</v>
      </c>
      <c r="X25" s="22">
        <v>150.437</v>
      </c>
      <c r="Y25" s="22">
        <v>151.312</v>
      </c>
      <c r="Z25" s="22">
        <v>110.621</v>
      </c>
      <c r="AA25" s="22">
        <v>110.771</v>
      </c>
      <c r="AB25" s="22">
        <v>148.527</v>
      </c>
      <c r="AC25" s="22">
        <v>159.649</v>
      </c>
      <c r="AD25" s="22">
        <v>160.589</v>
      </c>
      <c r="AE25" s="22">
        <v>160.19</v>
      </c>
      <c r="AF25" s="22">
        <v>159.902</v>
      </c>
    </row>
    <row r="26" spans="1:32" ht="12.75">
      <c r="A26" s="18" t="s">
        <v>20</v>
      </c>
      <c r="B26" s="22">
        <v>147.414</v>
      </c>
      <c r="C26" s="22">
        <v>168.214</v>
      </c>
      <c r="D26" s="22">
        <v>142.804</v>
      </c>
      <c r="E26" s="22">
        <v>105.465</v>
      </c>
      <c r="F26" s="22">
        <v>113.223</v>
      </c>
      <c r="G26" s="22">
        <v>149.076</v>
      </c>
      <c r="H26" s="22">
        <v>148.729</v>
      </c>
      <c r="I26" s="22">
        <v>146.804</v>
      </c>
      <c r="J26" s="22">
        <v>159.906</v>
      </c>
      <c r="K26" s="22">
        <v>134.825</v>
      </c>
      <c r="L26" s="22">
        <v>104.636</v>
      </c>
      <c r="M26" s="22">
        <v>122.59</v>
      </c>
      <c r="N26" s="22">
        <v>174.322</v>
      </c>
      <c r="O26" s="22">
        <v>161.705</v>
      </c>
      <c r="P26" s="22">
        <v>152.01</v>
      </c>
      <c r="Q26" s="22">
        <v>153.94</v>
      </c>
      <c r="R26" s="22">
        <v>135.418</v>
      </c>
      <c r="S26" s="22">
        <v>118.916</v>
      </c>
      <c r="T26" s="22">
        <v>116.672</v>
      </c>
      <c r="U26" s="22">
        <v>151.63</v>
      </c>
      <c r="V26" s="22">
        <v>147.192</v>
      </c>
      <c r="W26" s="22">
        <v>143.969</v>
      </c>
      <c r="X26" s="22">
        <v>143.664</v>
      </c>
      <c r="Y26" s="22">
        <v>143.063</v>
      </c>
      <c r="Z26" s="22">
        <v>106.425</v>
      </c>
      <c r="AA26" s="22">
        <v>106.532</v>
      </c>
      <c r="AB26" s="22">
        <v>144.318</v>
      </c>
      <c r="AC26" s="22">
        <v>151.036</v>
      </c>
      <c r="AD26" s="22">
        <v>155.874</v>
      </c>
      <c r="AE26" s="22">
        <v>154.067</v>
      </c>
      <c r="AF26" s="22">
        <v>149.129</v>
      </c>
    </row>
    <row r="27" spans="1:32" ht="12.75">
      <c r="A27" s="18" t="s">
        <v>21</v>
      </c>
      <c r="B27" s="22">
        <v>144.794</v>
      </c>
      <c r="C27" s="22">
        <v>149.91</v>
      </c>
      <c r="D27" s="22">
        <v>138.427</v>
      </c>
      <c r="E27" s="22">
        <v>107.515</v>
      </c>
      <c r="F27" s="22">
        <v>115.331</v>
      </c>
      <c r="G27" s="22">
        <v>144.317</v>
      </c>
      <c r="H27" s="22">
        <v>145.15</v>
      </c>
      <c r="I27" s="22">
        <v>144.757</v>
      </c>
      <c r="J27" s="22">
        <v>145.897</v>
      </c>
      <c r="K27" s="22">
        <v>133.294</v>
      </c>
      <c r="L27" s="22">
        <v>106.809</v>
      </c>
      <c r="M27" s="22">
        <v>116.756</v>
      </c>
      <c r="N27" s="22">
        <v>153.698</v>
      </c>
      <c r="O27" s="22">
        <v>148.814</v>
      </c>
      <c r="P27" s="22">
        <v>147.282</v>
      </c>
      <c r="Q27" s="22">
        <v>142.315</v>
      </c>
      <c r="R27" s="22">
        <v>133.285</v>
      </c>
      <c r="S27" s="22">
        <v>114.676</v>
      </c>
      <c r="T27" s="22">
        <v>115.212</v>
      </c>
      <c r="U27" s="22">
        <v>144.747</v>
      </c>
      <c r="V27" s="22">
        <v>143.712</v>
      </c>
      <c r="W27" s="22">
        <v>142.025</v>
      </c>
      <c r="X27" s="22">
        <v>141.643</v>
      </c>
      <c r="Y27" s="22">
        <v>137.296</v>
      </c>
      <c r="Z27" s="22">
        <v>107.1</v>
      </c>
      <c r="AA27" s="22">
        <v>107.096</v>
      </c>
      <c r="AB27" s="22">
        <v>141.244</v>
      </c>
      <c r="AC27" s="22">
        <v>145.346</v>
      </c>
      <c r="AD27" s="22">
        <v>149.223</v>
      </c>
      <c r="AE27" s="22">
        <v>146.571</v>
      </c>
      <c r="AF27" s="22">
        <v>135.829</v>
      </c>
    </row>
    <row r="28" spans="1:32" ht="12.75">
      <c r="A28" s="18" t="s">
        <v>22</v>
      </c>
      <c r="B28" s="22">
        <v>119.346</v>
      </c>
      <c r="C28" s="22">
        <v>122.208</v>
      </c>
      <c r="D28" s="22">
        <v>118.353</v>
      </c>
      <c r="E28" s="22">
        <v>100.934</v>
      </c>
      <c r="F28" s="22">
        <v>104.094</v>
      </c>
      <c r="G28" s="22">
        <v>118.306</v>
      </c>
      <c r="H28" s="22">
        <v>120.261</v>
      </c>
      <c r="I28" s="22">
        <v>118.787</v>
      </c>
      <c r="J28" s="22">
        <v>118.871</v>
      </c>
      <c r="K28" s="22">
        <v>115.605</v>
      </c>
      <c r="L28" s="22">
        <v>101.565</v>
      </c>
      <c r="M28" s="22">
        <v>104.74</v>
      </c>
      <c r="N28" s="22">
        <v>123.378</v>
      </c>
      <c r="O28" s="22">
        <v>121.353</v>
      </c>
      <c r="P28" s="22">
        <v>123.925</v>
      </c>
      <c r="Q28" s="22">
        <v>120.089</v>
      </c>
      <c r="R28" s="22">
        <v>115.66</v>
      </c>
      <c r="S28" s="22">
        <v>107.007</v>
      </c>
      <c r="T28" s="22">
        <v>106.79</v>
      </c>
      <c r="U28" s="22">
        <v>121.496</v>
      </c>
      <c r="V28" s="22">
        <v>122.046</v>
      </c>
      <c r="W28" s="22">
        <v>121.731</v>
      </c>
      <c r="X28" s="22">
        <v>123.098</v>
      </c>
      <c r="Y28" s="22">
        <v>120.436</v>
      </c>
      <c r="Z28" s="22">
        <v>103.923</v>
      </c>
      <c r="AA28" s="22">
        <v>104.703</v>
      </c>
      <c r="AB28" s="22">
        <v>121.277</v>
      </c>
      <c r="AC28" s="22">
        <v>124.001</v>
      </c>
      <c r="AD28" s="22">
        <v>124.847</v>
      </c>
      <c r="AE28" s="22">
        <v>123.41</v>
      </c>
      <c r="AF28" s="22">
        <v>116.476</v>
      </c>
    </row>
    <row r="29" spans="1:32" ht="12.75">
      <c r="A29" s="18" t="s">
        <v>23</v>
      </c>
      <c r="B29" s="22">
        <v>110.988</v>
      </c>
      <c r="C29" s="22">
        <v>114.151</v>
      </c>
      <c r="D29" s="22">
        <v>115.384</v>
      </c>
      <c r="E29" s="22">
        <v>102.273</v>
      </c>
      <c r="F29" s="22">
        <v>99.36</v>
      </c>
      <c r="G29" s="22">
        <v>107.922</v>
      </c>
      <c r="H29" s="22">
        <v>109.696</v>
      </c>
      <c r="I29" s="22">
        <v>108.331</v>
      </c>
      <c r="J29" s="22">
        <v>110.57</v>
      </c>
      <c r="K29" s="22">
        <v>111.056</v>
      </c>
      <c r="L29" s="22">
        <v>103.085</v>
      </c>
      <c r="M29" s="22">
        <v>101.539</v>
      </c>
      <c r="N29" s="22">
        <v>114.958</v>
      </c>
      <c r="O29" s="22">
        <v>113.103</v>
      </c>
      <c r="P29" s="22">
        <v>115.385</v>
      </c>
      <c r="Q29" s="22">
        <v>111.865</v>
      </c>
      <c r="R29" s="22">
        <v>111.907</v>
      </c>
      <c r="S29" s="22">
        <v>110.014</v>
      </c>
      <c r="T29" s="22">
        <v>105.734</v>
      </c>
      <c r="U29" s="22">
        <v>112.84</v>
      </c>
      <c r="V29" s="22">
        <v>113.339</v>
      </c>
      <c r="W29" s="22">
        <v>111.672</v>
      </c>
      <c r="X29" s="22">
        <v>113.592</v>
      </c>
      <c r="Y29" s="22">
        <v>116.751</v>
      </c>
      <c r="Z29" s="22">
        <v>104.893</v>
      </c>
      <c r="AA29" s="22">
        <v>105.355</v>
      </c>
      <c r="AB29" s="22">
        <v>110.016</v>
      </c>
      <c r="AC29" s="22">
        <v>113.576</v>
      </c>
      <c r="AD29" s="22">
        <v>116.752</v>
      </c>
      <c r="AE29" s="22">
        <v>114.923</v>
      </c>
      <c r="AF29" s="22">
        <v>113.835</v>
      </c>
    </row>
    <row r="30" spans="1:32" ht="12.75">
      <c r="A30" s="18" t="s">
        <v>24</v>
      </c>
      <c r="B30" s="22">
        <v>105.529</v>
      </c>
      <c r="C30" s="22">
        <v>109.679</v>
      </c>
      <c r="D30" s="22">
        <v>111.289</v>
      </c>
      <c r="E30" s="22">
        <v>95.282</v>
      </c>
      <c r="F30" s="22">
        <v>89.091</v>
      </c>
      <c r="G30" s="22">
        <v>101.631</v>
      </c>
      <c r="H30" s="22">
        <v>103.256</v>
      </c>
      <c r="I30" s="22">
        <v>102.289</v>
      </c>
      <c r="J30" s="22">
        <v>104.795</v>
      </c>
      <c r="K30" s="22">
        <v>105.267</v>
      </c>
      <c r="L30" s="22">
        <v>95.402</v>
      </c>
      <c r="M30" s="22">
        <v>91.892</v>
      </c>
      <c r="N30" s="22">
        <v>110.113</v>
      </c>
      <c r="O30" s="22">
        <v>107.814</v>
      </c>
      <c r="P30" s="22">
        <v>108.925</v>
      </c>
      <c r="Q30" s="22">
        <v>105.705</v>
      </c>
      <c r="R30" s="22">
        <v>107.604</v>
      </c>
      <c r="S30" s="22">
        <v>103.208</v>
      </c>
      <c r="T30" s="22">
        <v>95.221</v>
      </c>
      <c r="U30" s="22">
        <v>106.655</v>
      </c>
      <c r="V30" s="22">
        <v>106.766</v>
      </c>
      <c r="W30" s="22">
        <v>104.641</v>
      </c>
      <c r="X30" s="22">
        <v>105.87</v>
      </c>
      <c r="Y30" s="22">
        <v>112.234</v>
      </c>
      <c r="Z30" s="22">
        <v>96.857</v>
      </c>
      <c r="AA30" s="22">
        <v>95.878</v>
      </c>
      <c r="AB30" s="22">
        <v>102.14</v>
      </c>
      <c r="AC30" s="22">
        <v>105.491</v>
      </c>
      <c r="AD30" s="22">
        <v>110.558</v>
      </c>
      <c r="AE30" s="22">
        <v>107.967</v>
      </c>
      <c r="AF30" s="22">
        <v>110.265</v>
      </c>
    </row>
    <row r="31" spans="1:34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>
        <f>IF(B7="","",MAX(B7:AF31))</f>
        <v>240.794</v>
      </c>
      <c r="AH31" t="s">
        <v>37</v>
      </c>
    </row>
    <row r="32" spans="1:33" ht="12.75">
      <c r="A32" s="20" t="s">
        <v>26</v>
      </c>
      <c r="B32" s="24">
        <f aca="true" t="shared" si="2" ref="B32:AF32">IF(B7="","",SUM(B7:B31))</f>
        <v>3691.2230000000004</v>
      </c>
      <c r="C32" s="24">
        <f t="shared" si="2"/>
        <v>3975.249</v>
      </c>
      <c r="D32" s="24">
        <f t="shared" si="2"/>
        <v>3742.733</v>
      </c>
      <c r="E32" s="24">
        <f t="shared" si="2"/>
        <v>2737.7590000000005</v>
      </c>
      <c r="F32" s="24">
        <f t="shared" si="2"/>
        <v>2685.1040000000003</v>
      </c>
      <c r="G32" s="24">
        <f t="shared" si="2"/>
        <v>3669.565</v>
      </c>
      <c r="H32" s="24">
        <f t="shared" si="2"/>
        <v>3666.3049999999994</v>
      </c>
      <c r="I32" s="24">
        <f t="shared" si="2"/>
        <v>3611.7280000000005</v>
      </c>
      <c r="J32" s="24">
        <f t="shared" si="2"/>
        <v>3718.388</v>
      </c>
      <c r="K32" s="24">
        <f t="shared" si="2"/>
        <v>3608.1459999999993</v>
      </c>
      <c r="L32" s="24">
        <f t="shared" si="2"/>
        <v>2673.6000000000004</v>
      </c>
      <c r="M32" s="24">
        <f t="shared" si="2"/>
        <v>2738.5989999999997</v>
      </c>
      <c r="N32" s="24">
        <f t="shared" si="2"/>
        <v>3997.3980000000006</v>
      </c>
      <c r="O32" s="24">
        <f t="shared" si="2"/>
        <v>3956.0819999999994</v>
      </c>
      <c r="P32" s="24">
        <f t="shared" si="2"/>
        <v>3826.3280000000013</v>
      </c>
      <c r="Q32" s="24">
        <f t="shared" si="2"/>
        <v>3771.921</v>
      </c>
      <c r="R32" s="24">
        <f t="shared" si="2"/>
        <v>3659.1129999999994</v>
      </c>
      <c r="S32" s="24">
        <f t="shared" si="2"/>
        <v>2970.627000000001</v>
      </c>
      <c r="T32" s="24">
        <f t="shared" si="2"/>
        <v>2800.12</v>
      </c>
      <c r="U32" s="24">
        <f t="shared" si="2"/>
        <v>3792.2900000000004</v>
      </c>
      <c r="V32" s="24">
        <f t="shared" si="2"/>
        <v>3750.68</v>
      </c>
      <c r="W32" s="24">
        <f t="shared" si="2"/>
        <v>3700.6850000000004</v>
      </c>
      <c r="X32" s="24">
        <f t="shared" si="2"/>
        <v>3696.4689999999996</v>
      </c>
      <c r="Y32" s="24">
        <f t="shared" si="2"/>
        <v>3742.713</v>
      </c>
      <c r="Z32" s="24">
        <f t="shared" si="2"/>
        <v>2708.4660000000003</v>
      </c>
      <c r="AA32" s="24">
        <f t="shared" si="2"/>
        <v>2747.8000000000006</v>
      </c>
      <c r="AB32" s="24">
        <f t="shared" si="2"/>
        <v>3476.9860000000003</v>
      </c>
      <c r="AC32" s="24">
        <f t="shared" si="2"/>
        <v>3808.6600000000008</v>
      </c>
      <c r="AD32" s="24">
        <f t="shared" si="2"/>
        <v>3857.948</v>
      </c>
      <c r="AE32" s="24">
        <f t="shared" si="2"/>
        <v>3821.27</v>
      </c>
      <c r="AF32" s="24">
        <f t="shared" si="2"/>
        <v>3842.95</v>
      </c>
      <c r="AG32" s="24">
        <f>IF(B32="","",SUM(B32:AF32))</f>
        <v>108446.90500000001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2" max="32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31" ht="12.7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12.75">
      <c r="A5" s="10" t="s">
        <v>30</v>
      </c>
      <c r="B5" s="10" t="str">
        <f>TEXT(B6,"ddd")</f>
        <v>Sat</v>
      </c>
      <c r="C5" s="10" t="str">
        <f aca="true" t="shared" si="0" ref="C5:AE5">TEXT(C6,"ddd")</f>
        <v>Sun</v>
      </c>
      <c r="D5" s="10" t="str">
        <f t="shared" si="0"/>
        <v>Mon</v>
      </c>
      <c r="E5" s="10" t="str">
        <f t="shared" si="0"/>
        <v>Tue</v>
      </c>
      <c r="F5" s="10" t="str">
        <f t="shared" si="0"/>
        <v>Wed</v>
      </c>
      <c r="G5" s="10" t="str">
        <f t="shared" si="0"/>
        <v>Thu</v>
      </c>
      <c r="H5" s="10" t="str">
        <f t="shared" si="0"/>
        <v>Fri</v>
      </c>
      <c r="I5" s="10" t="str">
        <f t="shared" si="0"/>
        <v>Sat</v>
      </c>
      <c r="J5" s="10" t="str">
        <f t="shared" si="0"/>
        <v>Sun</v>
      </c>
      <c r="K5" s="10" t="str">
        <f t="shared" si="0"/>
        <v>Mon</v>
      </c>
      <c r="L5" s="10" t="str">
        <f t="shared" si="0"/>
        <v>Tue</v>
      </c>
      <c r="M5" s="10" t="str">
        <f t="shared" si="0"/>
        <v>Wed</v>
      </c>
      <c r="N5" s="10" t="str">
        <f t="shared" si="0"/>
        <v>Thu</v>
      </c>
      <c r="O5" s="10" t="str">
        <f t="shared" si="0"/>
        <v>Fri</v>
      </c>
      <c r="P5" s="10" t="str">
        <f t="shared" si="0"/>
        <v>Sat</v>
      </c>
      <c r="Q5" s="10" t="str">
        <f t="shared" si="0"/>
        <v>Sun</v>
      </c>
      <c r="R5" s="10" t="str">
        <f t="shared" si="0"/>
        <v>Mon</v>
      </c>
      <c r="S5" s="10" t="str">
        <f t="shared" si="0"/>
        <v>Tue</v>
      </c>
      <c r="T5" s="10" t="str">
        <f t="shared" si="0"/>
        <v>Wed</v>
      </c>
      <c r="U5" s="10" t="str">
        <f t="shared" si="0"/>
        <v>Thu</v>
      </c>
      <c r="V5" s="10" t="str">
        <f t="shared" si="0"/>
        <v>Fri</v>
      </c>
      <c r="W5" s="10" t="str">
        <f t="shared" si="0"/>
        <v>Sat</v>
      </c>
      <c r="X5" s="10" t="str">
        <f t="shared" si="0"/>
        <v>Sun</v>
      </c>
      <c r="Y5" s="10" t="str">
        <f t="shared" si="0"/>
        <v>Mon</v>
      </c>
      <c r="Z5" s="10" t="str">
        <f t="shared" si="0"/>
        <v>Tue</v>
      </c>
      <c r="AA5" s="10" t="str">
        <f t="shared" si="0"/>
        <v>Wed</v>
      </c>
      <c r="AB5" s="10" t="str">
        <f t="shared" si="0"/>
        <v>Thu</v>
      </c>
      <c r="AC5" s="10" t="str">
        <f t="shared" si="0"/>
        <v>Fri</v>
      </c>
      <c r="AD5" s="10" t="str">
        <f t="shared" si="0"/>
        <v>Sat</v>
      </c>
      <c r="AE5" s="10" t="str">
        <f t="shared" si="0"/>
        <v>Sun</v>
      </c>
    </row>
    <row r="6" spans="1:31" ht="12.75">
      <c r="A6" s="13" t="s">
        <v>28</v>
      </c>
      <c r="B6" s="27">
        <f>may02!AF6+1</f>
        <v>37408</v>
      </c>
      <c r="C6" s="27">
        <f>B6+1</f>
        <v>37409</v>
      </c>
      <c r="D6" s="27">
        <f aca="true" t="shared" si="1" ref="D6:AE6">C6+1</f>
        <v>37410</v>
      </c>
      <c r="E6" s="27">
        <f t="shared" si="1"/>
        <v>37411</v>
      </c>
      <c r="F6" s="27">
        <f t="shared" si="1"/>
        <v>37412</v>
      </c>
      <c r="G6" s="27">
        <f t="shared" si="1"/>
        <v>37413</v>
      </c>
      <c r="H6" s="27">
        <f t="shared" si="1"/>
        <v>37414</v>
      </c>
      <c r="I6" s="27">
        <f t="shared" si="1"/>
        <v>37415</v>
      </c>
      <c r="J6" s="27">
        <f t="shared" si="1"/>
        <v>37416</v>
      </c>
      <c r="K6" s="27">
        <f t="shared" si="1"/>
        <v>37417</v>
      </c>
      <c r="L6" s="27">
        <f t="shared" si="1"/>
        <v>37418</v>
      </c>
      <c r="M6" s="27">
        <f t="shared" si="1"/>
        <v>37419</v>
      </c>
      <c r="N6" s="27">
        <f t="shared" si="1"/>
        <v>37420</v>
      </c>
      <c r="O6" s="27">
        <f t="shared" si="1"/>
        <v>37421</v>
      </c>
      <c r="P6" s="27">
        <f t="shared" si="1"/>
        <v>37422</v>
      </c>
      <c r="Q6" s="27">
        <f t="shared" si="1"/>
        <v>37423</v>
      </c>
      <c r="R6" s="27">
        <f t="shared" si="1"/>
        <v>37424</v>
      </c>
      <c r="S6" s="27">
        <f t="shared" si="1"/>
        <v>37425</v>
      </c>
      <c r="T6" s="27">
        <f t="shared" si="1"/>
        <v>37426</v>
      </c>
      <c r="U6" s="27">
        <f t="shared" si="1"/>
        <v>37427</v>
      </c>
      <c r="V6" s="27">
        <f t="shared" si="1"/>
        <v>37428</v>
      </c>
      <c r="W6" s="27">
        <f t="shared" si="1"/>
        <v>37429</v>
      </c>
      <c r="X6" s="27">
        <f>W6+1</f>
        <v>37430</v>
      </c>
      <c r="Y6" s="27">
        <f t="shared" si="1"/>
        <v>37431</v>
      </c>
      <c r="Z6" s="27">
        <f t="shared" si="1"/>
        <v>37432</v>
      </c>
      <c r="AA6" s="27">
        <f t="shared" si="1"/>
        <v>37433</v>
      </c>
      <c r="AB6" s="27">
        <f t="shared" si="1"/>
        <v>37434</v>
      </c>
      <c r="AC6" s="27">
        <f t="shared" si="1"/>
        <v>37435</v>
      </c>
      <c r="AD6" s="27">
        <f>AC6+1</f>
        <v>37436</v>
      </c>
      <c r="AE6" s="27">
        <f t="shared" si="1"/>
        <v>37437</v>
      </c>
    </row>
    <row r="7" spans="1:31" ht="12.75">
      <c r="A7" s="17" t="s">
        <v>1</v>
      </c>
      <c r="B7" s="21">
        <v>102.897</v>
      </c>
      <c r="C7" s="21">
        <v>103.461</v>
      </c>
      <c r="D7" s="21">
        <v>102.795</v>
      </c>
      <c r="E7" s="21">
        <v>105.32</v>
      </c>
      <c r="F7" s="21">
        <v>104.963</v>
      </c>
      <c r="G7" s="21">
        <v>107.106</v>
      </c>
      <c r="H7" s="21">
        <v>106.071</v>
      </c>
      <c r="I7" s="21">
        <v>101.637</v>
      </c>
      <c r="J7" s="21">
        <v>100.084</v>
      </c>
      <c r="K7" s="21">
        <v>105.838</v>
      </c>
      <c r="L7" s="21">
        <v>108.093</v>
      </c>
      <c r="M7" s="21">
        <v>105.805</v>
      </c>
      <c r="N7" s="21">
        <v>107.962</v>
      </c>
      <c r="O7" s="21">
        <v>108.202</v>
      </c>
      <c r="P7" s="21">
        <v>103.187</v>
      </c>
      <c r="Q7" s="21">
        <v>106.466</v>
      </c>
      <c r="R7" s="21">
        <v>108.994</v>
      </c>
      <c r="S7" s="21">
        <v>109.516</v>
      </c>
      <c r="T7" s="21">
        <v>107.879</v>
      </c>
      <c r="U7" s="21">
        <v>108.452</v>
      </c>
      <c r="V7" s="21">
        <v>111.351</v>
      </c>
      <c r="W7" s="21">
        <v>113.081</v>
      </c>
      <c r="X7" s="21">
        <v>105.191</v>
      </c>
      <c r="Y7" s="21">
        <v>108.711</v>
      </c>
      <c r="Z7" s="21">
        <v>110.908</v>
      </c>
      <c r="AA7" s="21">
        <v>111.853</v>
      </c>
      <c r="AB7" s="21">
        <v>130.272</v>
      </c>
      <c r="AC7" s="21">
        <v>134.96</v>
      </c>
      <c r="AD7" s="21">
        <v>116.654</v>
      </c>
      <c r="AE7" s="21">
        <v>111.225</v>
      </c>
    </row>
    <row r="8" spans="1:31" ht="12.75">
      <c r="A8" s="18" t="s">
        <v>2</v>
      </c>
      <c r="B8" s="22">
        <v>96.97</v>
      </c>
      <c r="C8" s="22">
        <v>97.825</v>
      </c>
      <c r="D8" s="22">
        <v>99.319</v>
      </c>
      <c r="E8" s="22">
        <v>102.269</v>
      </c>
      <c r="F8" s="22">
        <v>101.32</v>
      </c>
      <c r="G8" s="22">
        <v>102.04</v>
      </c>
      <c r="H8" s="22">
        <v>101.349</v>
      </c>
      <c r="I8" s="22">
        <v>95.999</v>
      </c>
      <c r="J8" s="22">
        <v>94.792</v>
      </c>
      <c r="K8" s="22">
        <v>101.159</v>
      </c>
      <c r="L8" s="22">
        <v>103.729</v>
      </c>
      <c r="M8" s="22">
        <v>101.822</v>
      </c>
      <c r="N8" s="22">
        <v>103.766</v>
      </c>
      <c r="O8" s="22">
        <v>102.736</v>
      </c>
      <c r="P8" s="22">
        <v>98.242</v>
      </c>
      <c r="Q8" s="22">
        <v>100.876</v>
      </c>
      <c r="R8" s="22">
        <v>104.906</v>
      </c>
      <c r="S8" s="22">
        <v>104.363</v>
      </c>
      <c r="T8" s="22">
        <v>102.773</v>
      </c>
      <c r="U8" s="22">
        <v>103.509</v>
      </c>
      <c r="V8" s="22">
        <v>105.364</v>
      </c>
      <c r="W8" s="22">
        <v>105.995</v>
      </c>
      <c r="X8" s="22">
        <v>98.671</v>
      </c>
      <c r="Y8" s="22">
        <v>104.274</v>
      </c>
      <c r="Z8" s="22">
        <v>105.434</v>
      </c>
      <c r="AA8" s="22">
        <v>106.94</v>
      </c>
      <c r="AB8" s="22">
        <v>124.399</v>
      </c>
      <c r="AC8" s="22">
        <v>128.582</v>
      </c>
      <c r="AD8" s="22">
        <v>109.234</v>
      </c>
      <c r="AE8" s="22">
        <v>104.67</v>
      </c>
    </row>
    <row r="9" spans="1:31" ht="12.75">
      <c r="A9" s="18" t="s">
        <v>3</v>
      </c>
      <c r="B9" s="22">
        <v>96.458</v>
      </c>
      <c r="C9" s="22">
        <v>96.875</v>
      </c>
      <c r="D9" s="22">
        <v>97.186</v>
      </c>
      <c r="E9" s="22">
        <v>99.906</v>
      </c>
      <c r="F9" s="22">
        <v>98.937</v>
      </c>
      <c r="G9" s="22">
        <v>99.157</v>
      </c>
      <c r="H9" s="22">
        <v>98.449</v>
      </c>
      <c r="I9" s="22">
        <v>96.392</v>
      </c>
      <c r="J9" s="22">
        <v>94.274</v>
      </c>
      <c r="K9" s="22">
        <v>98.462</v>
      </c>
      <c r="L9" s="22">
        <v>100.823</v>
      </c>
      <c r="M9" s="22">
        <v>98.903</v>
      </c>
      <c r="N9" s="22">
        <v>100.782</v>
      </c>
      <c r="O9" s="22">
        <v>100.178</v>
      </c>
      <c r="P9" s="22">
        <v>98.122</v>
      </c>
      <c r="Q9" s="22">
        <v>100.547</v>
      </c>
      <c r="R9" s="22">
        <v>102.965</v>
      </c>
      <c r="S9" s="22">
        <v>101.788</v>
      </c>
      <c r="T9" s="22">
        <v>99.296</v>
      </c>
      <c r="U9" s="22">
        <v>100.06</v>
      </c>
      <c r="V9" s="22">
        <v>101.645</v>
      </c>
      <c r="W9" s="22">
        <v>105.279</v>
      </c>
      <c r="X9" s="22">
        <v>97.725</v>
      </c>
      <c r="Y9" s="22">
        <v>101.332</v>
      </c>
      <c r="Z9" s="22">
        <v>101.859</v>
      </c>
      <c r="AA9" s="22">
        <v>103.786</v>
      </c>
      <c r="AB9" s="22">
        <v>120.208</v>
      </c>
      <c r="AC9" s="22">
        <v>123.908</v>
      </c>
      <c r="AD9" s="22">
        <v>108.262</v>
      </c>
      <c r="AE9" s="22">
        <v>103.44</v>
      </c>
    </row>
    <row r="10" spans="1:31" ht="12.75">
      <c r="A10" s="18" t="s">
        <v>4</v>
      </c>
      <c r="B10" s="22">
        <v>96.457</v>
      </c>
      <c r="C10" s="22">
        <v>96.612</v>
      </c>
      <c r="D10" s="22">
        <v>95.817</v>
      </c>
      <c r="E10" s="22">
        <v>98.416</v>
      </c>
      <c r="F10" s="22">
        <v>97.174</v>
      </c>
      <c r="G10" s="22">
        <v>96.987</v>
      </c>
      <c r="H10" s="22">
        <v>95.416</v>
      </c>
      <c r="I10" s="22">
        <v>96.642</v>
      </c>
      <c r="J10" s="22">
        <v>94.08</v>
      </c>
      <c r="K10" s="22">
        <v>96.293</v>
      </c>
      <c r="L10" s="22">
        <v>98.363</v>
      </c>
      <c r="M10" s="22">
        <v>96.746</v>
      </c>
      <c r="N10" s="22">
        <v>98.95</v>
      </c>
      <c r="O10" s="22">
        <v>97.519</v>
      </c>
      <c r="P10" s="22">
        <v>97.691</v>
      </c>
      <c r="Q10" s="22">
        <v>99.552</v>
      </c>
      <c r="R10" s="22">
        <v>100.886</v>
      </c>
      <c r="S10" s="22">
        <v>99.533</v>
      </c>
      <c r="T10" s="22">
        <v>97.19</v>
      </c>
      <c r="U10" s="22">
        <v>97.719</v>
      </c>
      <c r="V10" s="22">
        <v>98.966</v>
      </c>
      <c r="W10" s="22">
        <v>104.742</v>
      </c>
      <c r="X10" s="22">
        <v>97.247</v>
      </c>
      <c r="Y10" s="22">
        <v>99.316</v>
      </c>
      <c r="Z10" s="22">
        <v>99.354</v>
      </c>
      <c r="AA10" s="22">
        <v>101.045</v>
      </c>
      <c r="AB10" s="22">
        <v>116.15</v>
      </c>
      <c r="AC10" s="22">
        <v>119.083</v>
      </c>
      <c r="AD10" s="22">
        <v>107.249</v>
      </c>
      <c r="AE10" s="22">
        <v>102.64</v>
      </c>
    </row>
    <row r="11" spans="1:31" ht="12.75">
      <c r="A11" s="18" t="s">
        <v>5</v>
      </c>
      <c r="B11" s="22">
        <v>95.688</v>
      </c>
      <c r="C11" s="22">
        <v>94.908</v>
      </c>
      <c r="D11" s="22">
        <v>97.843</v>
      </c>
      <c r="E11" s="22">
        <v>100.247</v>
      </c>
      <c r="F11" s="22">
        <v>99.096</v>
      </c>
      <c r="G11" s="22">
        <v>99.428</v>
      </c>
      <c r="H11" s="22">
        <v>97.604</v>
      </c>
      <c r="I11" s="22">
        <v>95.803</v>
      </c>
      <c r="J11" s="22">
        <v>92.133</v>
      </c>
      <c r="K11" s="22">
        <v>96.964</v>
      </c>
      <c r="L11" s="22">
        <v>99.663</v>
      </c>
      <c r="M11" s="22">
        <v>98.602</v>
      </c>
      <c r="N11" s="22">
        <v>100.27</v>
      </c>
      <c r="O11" s="22">
        <v>98.158</v>
      </c>
      <c r="P11" s="22">
        <v>96.571</v>
      </c>
      <c r="Q11" s="22">
        <v>97.599</v>
      </c>
      <c r="R11" s="22">
        <v>102.447</v>
      </c>
      <c r="S11" s="22">
        <v>100.881</v>
      </c>
      <c r="T11" s="22">
        <v>97.714</v>
      </c>
      <c r="U11" s="22">
        <v>96.811</v>
      </c>
      <c r="V11" s="22">
        <v>98.815</v>
      </c>
      <c r="W11" s="22">
        <v>102.952</v>
      </c>
      <c r="X11" s="22">
        <v>95.091</v>
      </c>
      <c r="Y11" s="22">
        <v>99.463</v>
      </c>
      <c r="Z11" s="22">
        <v>99.145</v>
      </c>
      <c r="AA11" s="22">
        <v>100.96</v>
      </c>
      <c r="AB11" s="22">
        <v>115.734</v>
      </c>
      <c r="AC11" s="22">
        <v>117.676</v>
      </c>
      <c r="AD11" s="22">
        <v>105.947</v>
      </c>
      <c r="AE11" s="22">
        <v>99.172</v>
      </c>
    </row>
    <row r="12" spans="1:31" ht="12.75">
      <c r="A12" s="18" t="s">
        <v>6</v>
      </c>
      <c r="B12" s="22">
        <v>98.011</v>
      </c>
      <c r="C12" s="22">
        <v>95.84</v>
      </c>
      <c r="D12" s="22">
        <v>111.686</v>
      </c>
      <c r="E12" s="22">
        <v>113.507</v>
      </c>
      <c r="F12" s="22">
        <v>114.146</v>
      </c>
      <c r="G12" s="22">
        <v>113.387</v>
      </c>
      <c r="H12" s="22">
        <v>111.268</v>
      </c>
      <c r="I12" s="22">
        <v>98.782</v>
      </c>
      <c r="J12" s="22">
        <v>93.119</v>
      </c>
      <c r="K12" s="22">
        <v>108.941</v>
      </c>
      <c r="L12" s="22">
        <v>113.214</v>
      </c>
      <c r="M12" s="22">
        <v>112.675</v>
      </c>
      <c r="N12" s="22">
        <v>112.561</v>
      </c>
      <c r="O12" s="22">
        <v>108.561</v>
      </c>
      <c r="P12" s="22">
        <v>100.499</v>
      </c>
      <c r="Q12" s="22">
        <v>99.069</v>
      </c>
      <c r="R12" s="22">
        <v>113.579</v>
      </c>
      <c r="S12" s="22">
        <v>111.28</v>
      </c>
      <c r="T12" s="22">
        <v>107.255</v>
      </c>
      <c r="U12" s="22">
        <v>106.408</v>
      </c>
      <c r="V12" s="22">
        <v>106.826</v>
      </c>
      <c r="W12" s="22">
        <v>105.208</v>
      </c>
      <c r="X12" s="22">
        <v>95.401</v>
      </c>
      <c r="Y12" s="22">
        <v>108.862</v>
      </c>
      <c r="Z12" s="22">
        <v>107.3</v>
      </c>
      <c r="AA12" s="22">
        <v>110.132</v>
      </c>
      <c r="AB12" s="22">
        <v>124.916</v>
      </c>
      <c r="AC12" s="22">
        <v>124.972</v>
      </c>
      <c r="AD12" s="22">
        <v>105.54</v>
      </c>
      <c r="AE12" s="22">
        <v>98.407</v>
      </c>
    </row>
    <row r="13" spans="1:31" ht="12.75">
      <c r="A13" s="18" t="s">
        <v>7</v>
      </c>
      <c r="B13" s="22">
        <v>107.152</v>
      </c>
      <c r="C13" s="22">
        <v>96.901</v>
      </c>
      <c r="D13" s="22">
        <v>140.709</v>
      </c>
      <c r="E13" s="22">
        <v>141.946</v>
      </c>
      <c r="F13" s="22">
        <v>141.73</v>
      </c>
      <c r="G13" s="22">
        <v>141.36</v>
      </c>
      <c r="H13" s="22">
        <v>138.799</v>
      </c>
      <c r="I13" s="22">
        <v>105.702</v>
      </c>
      <c r="J13" s="22">
        <v>96.126</v>
      </c>
      <c r="K13" s="22">
        <v>136.381</v>
      </c>
      <c r="L13" s="22">
        <v>139.096</v>
      </c>
      <c r="M13" s="22">
        <v>137.752</v>
      </c>
      <c r="N13" s="22">
        <v>136.393</v>
      </c>
      <c r="O13" s="22">
        <v>130.268</v>
      </c>
      <c r="P13" s="22">
        <v>105.397</v>
      </c>
      <c r="Q13" s="22">
        <v>101.968</v>
      </c>
      <c r="R13" s="22">
        <v>135.943</v>
      </c>
      <c r="S13" s="22">
        <v>132.229</v>
      </c>
      <c r="T13" s="22">
        <v>127.249</v>
      </c>
      <c r="U13" s="22">
        <v>126.353</v>
      </c>
      <c r="V13" s="22">
        <v>126.906</v>
      </c>
      <c r="W13" s="22">
        <v>110.202</v>
      </c>
      <c r="X13" s="22">
        <v>97.537</v>
      </c>
      <c r="Y13" s="22">
        <v>129.567</v>
      </c>
      <c r="Z13" s="22">
        <v>126.912</v>
      </c>
      <c r="AA13" s="22">
        <v>129.867</v>
      </c>
      <c r="AB13" s="22">
        <v>143.339</v>
      </c>
      <c r="AC13" s="22">
        <v>143.68</v>
      </c>
      <c r="AD13" s="22">
        <v>112.545</v>
      </c>
      <c r="AE13" s="22">
        <v>100.503</v>
      </c>
    </row>
    <row r="14" spans="1:31" ht="12.75">
      <c r="A14" s="18" t="s">
        <v>8</v>
      </c>
      <c r="B14" s="22">
        <v>116.24</v>
      </c>
      <c r="C14" s="22">
        <v>103.032</v>
      </c>
      <c r="D14" s="22">
        <v>171.05</v>
      </c>
      <c r="E14" s="22">
        <v>170.21</v>
      </c>
      <c r="F14" s="22">
        <v>174.396</v>
      </c>
      <c r="G14" s="22">
        <v>175.582</v>
      </c>
      <c r="H14" s="22">
        <v>171.78</v>
      </c>
      <c r="I14" s="22">
        <v>112.462</v>
      </c>
      <c r="J14" s="22">
        <v>102.508</v>
      </c>
      <c r="K14" s="22">
        <v>168.102</v>
      </c>
      <c r="L14" s="22">
        <v>172.316</v>
      </c>
      <c r="M14" s="22">
        <v>172.663</v>
      </c>
      <c r="N14" s="22">
        <v>168.935</v>
      </c>
      <c r="O14" s="22">
        <v>161.202</v>
      </c>
      <c r="P14" s="22">
        <v>113.003</v>
      </c>
      <c r="Q14" s="22">
        <v>107.942</v>
      </c>
      <c r="R14" s="22">
        <v>168.123</v>
      </c>
      <c r="S14" s="22">
        <v>164.748</v>
      </c>
      <c r="T14" s="22">
        <v>154.23</v>
      </c>
      <c r="U14" s="22">
        <v>159.709</v>
      </c>
      <c r="V14" s="22">
        <v>161.047</v>
      </c>
      <c r="W14" s="22">
        <v>116.662</v>
      </c>
      <c r="X14" s="22">
        <v>102.719</v>
      </c>
      <c r="Y14" s="22">
        <v>165.008</v>
      </c>
      <c r="Z14" s="22">
        <v>161.946</v>
      </c>
      <c r="AA14" s="22">
        <v>164.537</v>
      </c>
      <c r="AB14" s="22">
        <v>181.435</v>
      </c>
      <c r="AC14" s="22">
        <v>180.687</v>
      </c>
      <c r="AD14" s="22">
        <v>120.858</v>
      </c>
      <c r="AE14" s="22">
        <v>107.46</v>
      </c>
    </row>
    <row r="15" spans="1:31" ht="12.75">
      <c r="A15" s="18" t="s">
        <v>9</v>
      </c>
      <c r="B15" s="22">
        <v>134.271</v>
      </c>
      <c r="C15" s="22">
        <v>123.589</v>
      </c>
      <c r="D15" s="22">
        <v>192.99</v>
      </c>
      <c r="E15" s="22">
        <v>189.666</v>
      </c>
      <c r="F15" s="22">
        <v>197.687</v>
      </c>
      <c r="G15" s="22">
        <v>200.506</v>
      </c>
      <c r="H15" s="22">
        <v>195.271</v>
      </c>
      <c r="I15" s="22">
        <v>129.524</v>
      </c>
      <c r="J15" s="22">
        <v>122.418</v>
      </c>
      <c r="K15" s="22">
        <v>193.1</v>
      </c>
      <c r="L15" s="22">
        <v>197.915</v>
      </c>
      <c r="M15" s="22">
        <v>200.362</v>
      </c>
      <c r="N15" s="22">
        <v>193.538</v>
      </c>
      <c r="O15" s="22">
        <v>189.652</v>
      </c>
      <c r="P15" s="22">
        <v>133.113</v>
      </c>
      <c r="Q15" s="22">
        <v>127.293</v>
      </c>
      <c r="R15" s="22">
        <v>199.854</v>
      </c>
      <c r="S15" s="22">
        <v>194.292</v>
      </c>
      <c r="T15" s="22">
        <v>190.267</v>
      </c>
      <c r="U15" s="22">
        <v>191.361</v>
      </c>
      <c r="V15" s="22">
        <v>194.525</v>
      </c>
      <c r="W15" s="22">
        <v>136.037</v>
      </c>
      <c r="X15" s="22">
        <v>122.459</v>
      </c>
      <c r="Y15" s="22">
        <v>197.306</v>
      </c>
      <c r="Z15" s="22">
        <v>193.042</v>
      </c>
      <c r="AA15" s="22">
        <v>197.139</v>
      </c>
      <c r="AB15" s="22">
        <v>218.468</v>
      </c>
      <c r="AC15" s="22">
        <v>217.638</v>
      </c>
      <c r="AD15" s="22">
        <v>140.16</v>
      </c>
      <c r="AE15" s="22">
        <v>127.346</v>
      </c>
    </row>
    <row r="16" spans="1:31" ht="12.75">
      <c r="A16" s="18" t="s">
        <v>10</v>
      </c>
      <c r="B16" s="22">
        <v>138.274</v>
      </c>
      <c r="C16" s="22">
        <v>133.329</v>
      </c>
      <c r="D16" s="22">
        <v>209.891</v>
      </c>
      <c r="E16" s="22">
        <v>206.931</v>
      </c>
      <c r="F16" s="22">
        <v>211.242</v>
      </c>
      <c r="G16" s="22">
        <v>221.367</v>
      </c>
      <c r="H16" s="22">
        <v>215.224</v>
      </c>
      <c r="I16" s="22">
        <v>133.015</v>
      </c>
      <c r="J16" s="22">
        <v>130.928</v>
      </c>
      <c r="K16" s="22">
        <v>213.346</v>
      </c>
      <c r="L16" s="22">
        <v>219.079</v>
      </c>
      <c r="M16" s="22">
        <v>222.261</v>
      </c>
      <c r="N16" s="22">
        <v>212.147</v>
      </c>
      <c r="O16" s="22">
        <v>210.253</v>
      </c>
      <c r="P16" s="22">
        <v>142.691</v>
      </c>
      <c r="Q16" s="22">
        <v>135.509</v>
      </c>
      <c r="R16" s="22">
        <v>224.157</v>
      </c>
      <c r="S16" s="22">
        <v>216.537</v>
      </c>
      <c r="T16" s="22">
        <v>213.988</v>
      </c>
      <c r="U16" s="22">
        <v>216.023</v>
      </c>
      <c r="V16" s="22">
        <v>221.763</v>
      </c>
      <c r="W16" s="22">
        <v>144.597</v>
      </c>
      <c r="X16" s="22">
        <v>133.511</v>
      </c>
      <c r="Y16" s="22">
        <v>221.817</v>
      </c>
      <c r="Z16" s="22">
        <v>217.916</v>
      </c>
      <c r="AA16" s="22">
        <v>225.272</v>
      </c>
      <c r="AB16" s="22">
        <v>250.356</v>
      </c>
      <c r="AC16" s="22">
        <v>248.08</v>
      </c>
      <c r="AD16" s="22">
        <v>146.345</v>
      </c>
      <c r="AE16" s="22">
        <v>136.768</v>
      </c>
    </row>
    <row r="17" spans="1:31" ht="12.75">
      <c r="A17" s="18" t="s">
        <v>11</v>
      </c>
      <c r="B17" s="22">
        <v>153.996</v>
      </c>
      <c r="C17" s="22">
        <v>152.396</v>
      </c>
      <c r="D17" s="22">
        <v>222.123</v>
      </c>
      <c r="E17" s="22">
        <v>219.619</v>
      </c>
      <c r="F17" s="22">
        <v>229.955</v>
      </c>
      <c r="G17" s="22">
        <v>235.094</v>
      </c>
      <c r="H17" s="22">
        <v>227.171</v>
      </c>
      <c r="I17" s="22">
        <v>148.252</v>
      </c>
      <c r="J17" s="22">
        <v>150.078</v>
      </c>
      <c r="K17" s="22">
        <v>227.501</v>
      </c>
      <c r="L17" s="22">
        <v>233.054</v>
      </c>
      <c r="M17" s="22">
        <v>240.307</v>
      </c>
      <c r="N17" s="22">
        <v>225.56</v>
      </c>
      <c r="O17" s="22">
        <v>225.167</v>
      </c>
      <c r="P17" s="22">
        <v>161.34</v>
      </c>
      <c r="Q17" s="22">
        <v>156.097</v>
      </c>
      <c r="R17" s="22">
        <v>241.387</v>
      </c>
      <c r="S17" s="22">
        <v>232.78</v>
      </c>
      <c r="T17" s="22">
        <v>230.837</v>
      </c>
      <c r="U17" s="22">
        <v>233.089</v>
      </c>
      <c r="V17" s="22">
        <v>240.741</v>
      </c>
      <c r="W17" s="22">
        <v>166.736</v>
      </c>
      <c r="X17" s="22">
        <v>155.899</v>
      </c>
      <c r="Y17" s="22">
        <v>238.999</v>
      </c>
      <c r="Z17" s="22">
        <v>235.86</v>
      </c>
      <c r="AA17" s="22">
        <v>249.463</v>
      </c>
      <c r="AB17" s="22">
        <v>273.977</v>
      </c>
      <c r="AC17" s="22">
        <v>269.431</v>
      </c>
      <c r="AD17" s="22">
        <v>166.459</v>
      </c>
      <c r="AE17" s="22">
        <v>158.713</v>
      </c>
    </row>
    <row r="18" spans="1:31" ht="12.75">
      <c r="A18" s="18" t="s">
        <v>12</v>
      </c>
      <c r="B18" s="22">
        <v>160.157</v>
      </c>
      <c r="C18" s="22">
        <v>160.614</v>
      </c>
      <c r="D18" s="22">
        <v>220.52</v>
      </c>
      <c r="E18" s="22">
        <v>218.599</v>
      </c>
      <c r="F18" s="22">
        <v>225.122</v>
      </c>
      <c r="G18" s="22">
        <v>232.656</v>
      </c>
      <c r="H18" s="22">
        <v>222.996</v>
      </c>
      <c r="I18" s="22">
        <v>153.538</v>
      </c>
      <c r="J18" s="22">
        <v>158.61</v>
      </c>
      <c r="K18" s="22">
        <v>227.56</v>
      </c>
      <c r="L18" s="22">
        <v>231.498</v>
      </c>
      <c r="M18" s="22">
        <v>239.942</v>
      </c>
      <c r="N18" s="22">
        <v>224.094</v>
      </c>
      <c r="O18" s="22">
        <v>224.044</v>
      </c>
      <c r="P18" s="22">
        <v>174.586</v>
      </c>
      <c r="Q18" s="22">
        <v>166.098</v>
      </c>
      <c r="R18" s="22">
        <v>240.092</v>
      </c>
      <c r="S18" s="22">
        <v>232.508</v>
      </c>
      <c r="T18" s="22">
        <v>231.513</v>
      </c>
      <c r="U18" s="22">
        <v>233.261</v>
      </c>
      <c r="V18" s="22">
        <v>242.424</v>
      </c>
      <c r="W18" s="22">
        <v>174.994</v>
      </c>
      <c r="X18" s="22">
        <v>167.957</v>
      </c>
      <c r="Y18" s="22">
        <v>237.807</v>
      </c>
      <c r="Z18" s="22">
        <v>237.698</v>
      </c>
      <c r="AA18" s="22">
        <v>253.228</v>
      </c>
      <c r="AB18" s="22">
        <v>276.542</v>
      </c>
      <c r="AC18" s="22">
        <v>270.68</v>
      </c>
      <c r="AD18" s="22">
        <v>174.449</v>
      </c>
      <c r="AE18" s="22">
        <v>169.365</v>
      </c>
    </row>
    <row r="19" spans="1:31" ht="12.75">
      <c r="A19" s="18" t="s">
        <v>13</v>
      </c>
      <c r="B19" s="22">
        <v>159.689</v>
      </c>
      <c r="C19" s="22">
        <v>159.967</v>
      </c>
      <c r="D19" s="22">
        <v>213.974</v>
      </c>
      <c r="E19" s="22">
        <v>213.064</v>
      </c>
      <c r="F19" s="22">
        <v>222.086</v>
      </c>
      <c r="G19" s="22">
        <v>224.377</v>
      </c>
      <c r="H19" s="22">
        <v>214.144</v>
      </c>
      <c r="I19" s="22">
        <v>151.996</v>
      </c>
      <c r="J19" s="22">
        <v>158.519</v>
      </c>
      <c r="K19" s="22">
        <v>221.349</v>
      </c>
      <c r="L19" s="22">
        <v>224.951</v>
      </c>
      <c r="M19" s="22">
        <v>230.412</v>
      </c>
      <c r="N19" s="22">
        <v>216.336</v>
      </c>
      <c r="O19" s="22">
        <v>217.749</v>
      </c>
      <c r="P19" s="22">
        <v>174.133</v>
      </c>
      <c r="Q19" s="22">
        <v>165.044</v>
      </c>
      <c r="R19" s="22">
        <v>232.361</v>
      </c>
      <c r="S19" s="22">
        <v>227.547</v>
      </c>
      <c r="T19" s="22">
        <v>226.301</v>
      </c>
      <c r="U19" s="22">
        <v>227.091</v>
      </c>
      <c r="V19" s="22">
        <v>237.115</v>
      </c>
      <c r="W19" s="22">
        <v>174.32</v>
      </c>
      <c r="X19" s="22">
        <v>168.103</v>
      </c>
      <c r="Y19" s="22">
        <v>231.778</v>
      </c>
      <c r="Z19" s="22">
        <v>231.391</v>
      </c>
      <c r="AA19" s="22">
        <v>250.734</v>
      </c>
      <c r="AB19" s="22">
        <v>272.538</v>
      </c>
      <c r="AC19" s="22">
        <v>263.405</v>
      </c>
      <c r="AD19" s="22">
        <v>175.776</v>
      </c>
      <c r="AE19" s="22">
        <v>174.906</v>
      </c>
    </row>
    <row r="20" spans="1:31" ht="12.75">
      <c r="A20" s="18" t="s">
        <v>14</v>
      </c>
      <c r="B20" s="22">
        <v>160.15</v>
      </c>
      <c r="C20" s="22">
        <v>157.961</v>
      </c>
      <c r="D20" s="22">
        <v>221.776</v>
      </c>
      <c r="E20" s="22">
        <v>220.663</v>
      </c>
      <c r="F20" s="22">
        <v>229.953</v>
      </c>
      <c r="G20" s="22">
        <v>231.042</v>
      </c>
      <c r="H20" s="22">
        <v>220.374</v>
      </c>
      <c r="I20" s="22">
        <v>150.236</v>
      </c>
      <c r="J20" s="22">
        <v>157.6</v>
      </c>
      <c r="K20" s="22">
        <v>231.659</v>
      </c>
      <c r="L20" s="22">
        <v>234.186</v>
      </c>
      <c r="M20" s="22">
        <v>240.382</v>
      </c>
      <c r="N20" s="22">
        <v>225.035</v>
      </c>
      <c r="O20" s="22">
        <v>225.38</v>
      </c>
      <c r="P20" s="22">
        <v>172.248</v>
      </c>
      <c r="Q20" s="22">
        <v>162.058</v>
      </c>
      <c r="R20" s="22">
        <v>238.613</v>
      </c>
      <c r="S20" s="22">
        <v>235.17</v>
      </c>
      <c r="T20" s="22">
        <v>235.642</v>
      </c>
      <c r="U20" s="22">
        <v>237.955</v>
      </c>
      <c r="V20" s="22">
        <v>248.386</v>
      </c>
      <c r="W20" s="22">
        <v>172.243</v>
      </c>
      <c r="X20" s="22">
        <v>166.487</v>
      </c>
      <c r="Y20" s="22">
        <v>241.755</v>
      </c>
      <c r="Z20" s="22">
        <v>240.727</v>
      </c>
      <c r="AA20" s="22">
        <v>265.157</v>
      </c>
      <c r="AB20" s="22">
        <v>286.835</v>
      </c>
      <c r="AC20" s="22">
        <v>274.503</v>
      </c>
      <c r="AD20" s="22">
        <v>177.268</v>
      </c>
      <c r="AE20" s="22">
        <v>174.228</v>
      </c>
    </row>
    <row r="21" spans="1:31" ht="12.75">
      <c r="A21" s="18" t="s">
        <v>15</v>
      </c>
      <c r="B21" s="22">
        <v>159.3</v>
      </c>
      <c r="C21" s="22">
        <v>153.871</v>
      </c>
      <c r="D21" s="22">
        <v>214.256</v>
      </c>
      <c r="E21" s="22">
        <v>212.669</v>
      </c>
      <c r="F21" s="22">
        <v>223.393</v>
      </c>
      <c r="G21" s="22">
        <v>222.676</v>
      </c>
      <c r="H21" s="22">
        <v>211.672</v>
      </c>
      <c r="I21" s="22">
        <v>148.405</v>
      </c>
      <c r="J21" s="22">
        <v>154.589</v>
      </c>
      <c r="K21" s="22">
        <v>226.016</v>
      </c>
      <c r="L21" s="22">
        <v>226.311</v>
      </c>
      <c r="M21" s="22">
        <v>233.315</v>
      </c>
      <c r="N21" s="22">
        <v>218.127</v>
      </c>
      <c r="O21" s="22">
        <v>217.894</v>
      </c>
      <c r="P21" s="22">
        <v>169.438</v>
      </c>
      <c r="Q21" s="22">
        <v>158.433</v>
      </c>
      <c r="R21" s="22">
        <v>228.599</v>
      </c>
      <c r="S21" s="22">
        <v>227.117</v>
      </c>
      <c r="T21" s="22">
        <v>228.566</v>
      </c>
      <c r="U21" s="22">
        <v>230.72</v>
      </c>
      <c r="V21" s="22">
        <v>241.675</v>
      </c>
      <c r="W21" s="22">
        <v>168.804</v>
      </c>
      <c r="X21" s="22">
        <v>163.321</v>
      </c>
      <c r="Y21" s="22">
        <v>234.002</v>
      </c>
      <c r="Z21" s="22">
        <v>232.485</v>
      </c>
      <c r="AA21" s="22">
        <v>261.262</v>
      </c>
      <c r="AB21" s="22">
        <v>280.907</v>
      </c>
      <c r="AC21" s="22">
        <v>265.602</v>
      </c>
      <c r="AD21" s="22">
        <v>176.508</v>
      </c>
      <c r="AE21" s="22">
        <v>173.193</v>
      </c>
    </row>
    <row r="22" spans="1:31" ht="12.75">
      <c r="A22" s="18" t="s">
        <v>16</v>
      </c>
      <c r="B22" s="22">
        <v>154.697</v>
      </c>
      <c r="C22" s="22">
        <v>148.373</v>
      </c>
      <c r="D22" s="22">
        <v>206.979</v>
      </c>
      <c r="E22" s="22">
        <v>205.468</v>
      </c>
      <c r="F22" s="22">
        <v>215.303</v>
      </c>
      <c r="G22" s="22">
        <v>212.436</v>
      </c>
      <c r="H22" s="22">
        <v>202.343</v>
      </c>
      <c r="I22" s="22">
        <v>143.313</v>
      </c>
      <c r="J22" s="22">
        <v>150.07</v>
      </c>
      <c r="K22" s="22">
        <v>217.788</v>
      </c>
      <c r="L22" s="22">
        <v>219.909</v>
      </c>
      <c r="M22" s="22">
        <v>225.96</v>
      </c>
      <c r="N22" s="22">
        <v>208.601</v>
      </c>
      <c r="O22" s="22">
        <v>206.133</v>
      </c>
      <c r="P22" s="22">
        <v>164.479</v>
      </c>
      <c r="Q22" s="22">
        <v>152.679</v>
      </c>
      <c r="R22" s="22">
        <v>218.024</v>
      </c>
      <c r="S22" s="22">
        <v>217.312</v>
      </c>
      <c r="T22" s="22">
        <v>214.931</v>
      </c>
      <c r="U22" s="22">
        <v>220.705</v>
      </c>
      <c r="V22" s="22">
        <v>231.791</v>
      </c>
      <c r="W22" s="22">
        <v>161.385</v>
      </c>
      <c r="X22" s="22">
        <v>156.916</v>
      </c>
      <c r="Y22" s="22">
        <v>225.37</v>
      </c>
      <c r="Z22" s="22">
        <v>223.358</v>
      </c>
      <c r="AA22" s="22">
        <v>253.821</v>
      </c>
      <c r="AB22" s="22">
        <v>271.254</v>
      </c>
      <c r="AC22" s="22">
        <v>253.51</v>
      </c>
      <c r="AD22" s="22">
        <v>171.502</v>
      </c>
      <c r="AE22" s="22">
        <v>167.933</v>
      </c>
    </row>
    <row r="23" spans="1:31" ht="12.75">
      <c r="A23" s="18" t="s">
        <v>17</v>
      </c>
      <c r="B23" s="22">
        <v>152.42</v>
      </c>
      <c r="C23" s="22">
        <v>148.553</v>
      </c>
      <c r="D23" s="22">
        <v>190.264</v>
      </c>
      <c r="E23" s="22">
        <v>188.749</v>
      </c>
      <c r="F23" s="22">
        <v>198.3</v>
      </c>
      <c r="G23" s="22">
        <v>196.276</v>
      </c>
      <c r="H23" s="22">
        <v>182.349</v>
      </c>
      <c r="I23" s="22">
        <v>141.947</v>
      </c>
      <c r="J23" s="22">
        <v>149.927</v>
      </c>
      <c r="K23" s="22">
        <v>198.076</v>
      </c>
      <c r="L23" s="22">
        <v>204.073</v>
      </c>
      <c r="M23" s="22">
        <v>209.117</v>
      </c>
      <c r="N23" s="22">
        <v>189.76</v>
      </c>
      <c r="O23" s="22">
        <v>187.844</v>
      </c>
      <c r="P23" s="22">
        <v>162.849</v>
      </c>
      <c r="Q23" s="22">
        <v>152.571</v>
      </c>
      <c r="R23" s="22">
        <v>199.238</v>
      </c>
      <c r="S23" s="22">
        <v>197.972</v>
      </c>
      <c r="T23" s="22">
        <v>198.395</v>
      </c>
      <c r="U23" s="22">
        <v>198.543</v>
      </c>
      <c r="V23" s="22">
        <v>209.181</v>
      </c>
      <c r="W23" s="22">
        <v>158.539</v>
      </c>
      <c r="X23" s="22">
        <v>156.049</v>
      </c>
      <c r="Y23" s="22">
        <v>205.515</v>
      </c>
      <c r="Z23" s="22">
        <v>203.547</v>
      </c>
      <c r="AA23" s="22">
        <v>230.313</v>
      </c>
      <c r="AB23" s="22">
        <v>245.099</v>
      </c>
      <c r="AC23" s="22">
        <v>227.115</v>
      </c>
      <c r="AD23" s="22">
        <v>168.975</v>
      </c>
      <c r="AE23" s="22">
        <v>166.432</v>
      </c>
    </row>
    <row r="24" spans="1:31" ht="12.75">
      <c r="A24" s="18" t="s">
        <v>18</v>
      </c>
      <c r="B24" s="22">
        <v>147.955</v>
      </c>
      <c r="C24" s="22">
        <v>148.932</v>
      </c>
      <c r="D24" s="22">
        <v>180.177</v>
      </c>
      <c r="E24" s="22">
        <v>179.02</v>
      </c>
      <c r="F24" s="22">
        <v>186.03</v>
      </c>
      <c r="G24" s="22">
        <v>185.262</v>
      </c>
      <c r="H24" s="22">
        <v>167.041</v>
      </c>
      <c r="I24" s="22">
        <v>140.35</v>
      </c>
      <c r="J24" s="22">
        <v>148.479</v>
      </c>
      <c r="K24" s="22">
        <v>186.181</v>
      </c>
      <c r="L24" s="22">
        <v>197.187</v>
      </c>
      <c r="M24" s="22">
        <v>198.845</v>
      </c>
      <c r="N24" s="22">
        <v>177.195</v>
      </c>
      <c r="O24" s="22">
        <v>177.234</v>
      </c>
      <c r="P24" s="22">
        <v>158.896</v>
      </c>
      <c r="Q24" s="22">
        <v>152.342</v>
      </c>
      <c r="R24" s="22">
        <v>187.753</v>
      </c>
      <c r="S24" s="22">
        <v>185.855</v>
      </c>
      <c r="T24" s="22">
        <v>183.905</v>
      </c>
      <c r="U24" s="22">
        <v>184.558</v>
      </c>
      <c r="V24" s="22">
        <v>191.35</v>
      </c>
      <c r="W24" s="22">
        <v>155.038</v>
      </c>
      <c r="X24" s="22">
        <v>154.164</v>
      </c>
      <c r="Y24" s="22">
        <v>192.351</v>
      </c>
      <c r="Z24" s="22">
        <v>191.094</v>
      </c>
      <c r="AA24" s="22">
        <v>214.345</v>
      </c>
      <c r="AB24" s="22">
        <v>225.535</v>
      </c>
      <c r="AC24" s="22">
        <v>208.778</v>
      </c>
      <c r="AD24" s="22">
        <v>164.098</v>
      </c>
      <c r="AE24" s="22">
        <v>163.892</v>
      </c>
    </row>
    <row r="25" spans="1:31" ht="12.75">
      <c r="A25" s="18" t="s">
        <v>19</v>
      </c>
      <c r="B25" s="22">
        <v>134.417</v>
      </c>
      <c r="C25" s="22">
        <v>139.231</v>
      </c>
      <c r="D25" s="22">
        <v>165.775</v>
      </c>
      <c r="E25" s="22">
        <v>164.958</v>
      </c>
      <c r="F25" s="22">
        <v>170.201</v>
      </c>
      <c r="G25" s="22">
        <v>170.393</v>
      </c>
      <c r="H25" s="22">
        <v>152.066</v>
      </c>
      <c r="I25" s="22">
        <v>130.405</v>
      </c>
      <c r="J25" s="22">
        <v>136.774</v>
      </c>
      <c r="K25" s="22">
        <v>171.191</v>
      </c>
      <c r="L25" s="22">
        <v>182.801</v>
      </c>
      <c r="M25" s="22">
        <v>180.715</v>
      </c>
      <c r="N25" s="22">
        <v>161.972</v>
      </c>
      <c r="O25" s="22">
        <v>163.618</v>
      </c>
      <c r="P25" s="22">
        <v>145.7</v>
      </c>
      <c r="Q25" s="22">
        <v>140.81</v>
      </c>
      <c r="R25" s="22">
        <v>171.689</v>
      </c>
      <c r="S25" s="22">
        <v>170.52</v>
      </c>
      <c r="T25" s="22">
        <v>165.69</v>
      </c>
      <c r="U25" s="22">
        <v>168.456</v>
      </c>
      <c r="V25" s="22">
        <v>173.211</v>
      </c>
      <c r="W25" s="22">
        <v>140.587</v>
      </c>
      <c r="X25" s="22">
        <v>143.104</v>
      </c>
      <c r="Y25" s="22">
        <v>175.08</v>
      </c>
      <c r="Z25" s="22">
        <v>174.6</v>
      </c>
      <c r="AA25" s="22">
        <v>196.458</v>
      </c>
      <c r="AB25" s="22">
        <v>205.895</v>
      </c>
      <c r="AC25" s="22">
        <v>189.446</v>
      </c>
      <c r="AD25" s="22">
        <v>148.082</v>
      </c>
      <c r="AE25" s="22">
        <v>150.051</v>
      </c>
    </row>
    <row r="26" spans="1:31" ht="12.75">
      <c r="A26" s="18" t="s">
        <v>20</v>
      </c>
      <c r="B26" s="22">
        <v>128.718</v>
      </c>
      <c r="C26" s="22">
        <v>134.955</v>
      </c>
      <c r="D26" s="22">
        <v>164.351</v>
      </c>
      <c r="E26" s="22">
        <v>165.933</v>
      </c>
      <c r="F26" s="22">
        <v>170.63</v>
      </c>
      <c r="G26" s="22">
        <v>170.852</v>
      </c>
      <c r="H26" s="22">
        <v>150.71</v>
      </c>
      <c r="I26" s="22">
        <v>127.48</v>
      </c>
      <c r="J26" s="22">
        <v>133.46</v>
      </c>
      <c r="K26" s="22">
        <v>170.875</v>
      </c>
      <c r="L26" s="22">
        <v>179.587</v>
      </c>
      <c r="M26" s="22">
        <v>176.808</v>
      </c>
      <c r="N26" s="22">
        <v>162.025</v>
      </c>
      <c r="O26" s="22">
        <v>163.215</v>
      </c>
      <c r="P26" s="22">
        <v>139.789</v>
      </c>
      <c r="Q26" s="22">
        <v>135.452</v>
      </c>
      <c r="R26" s="22">
        <v>172.122</v>
      </c>
      <c r="S26" s="22">
        <v>169.144</v>
      </c>
      <c r="T26" s="22">
        <v>165.348</v>
      </c>
      <c r="U26" s="22">
        <v>165.676</v>
      </c>
      <c r="V26" s="22">
        <v>170.304</v>
      </c>
      <c r="W26" s="22">
        <v>131.635</v>
      </c>
      <c r="X26" s="22">
        <v>138.827</v>
      </c>
      <c r="Y26" s="22">
        <v>171.514</v>
      </c>
      <c r="Z26" s="22">
        <v>174.313</v>
      </c>
      <c r="AA26" s="22">
        <v>195.526</v>
      </c>
      <c r="AB26" s="22">
        <v>204.004</v>
      </c>
      <c r="AC26" s="22">
        <v>187.915</v>
      </c>
      <c r="AD26" s="22">
        <v>138.747</v>
      </c>
      <c r="AE26" s="22">
        <v>144.086</v>
      </c>
    </row>
    <row r="27" spans="1:31" ht="12.75">
      <c r="A27" s="18" t="s">
        <v>21</v>
      </c>
      <c r="B27" s="22">
        <v>124.959</v>
      </c>
      <c r="C27" s="22">
        <v>128.458</v>
      </c>
      <c r="D27" s="22">
        <v>157.012</v>
      </c>
      <c r="E27" s="22">
        <v>157.719</v>
      </c>
      <c r="F27" s="22">
        <v>161.885</v>
      </c>
      <c r="G27" s="22">
        <v>159.863</v>
      </c>
      <c r="H27" s="22">
        <v>144.46</v>
      </c>
      <c r="I27" s="22">
        <v>121.712</v>
      </c>
      <c r="J27" s="22">
        <v>130.907</v>
      </c>
      <c r="K27" s="22">
        <v>163.582</v>
      </c>
      <c r="L27" s="22">
        <v>161.871</v>
      </c>
      <c r="M27" s="22">
        <v>160.873</v>
      </c>
      <c r="N27" s="22">
        <v>155.171</v>
      </c>
      <c r="O27" s="22">
        <v>150.907</v>
      </c>
      <c r="P27" s="22">
        <v>129.106</v>
      </c>
      <c r="Q27" s="22">
        <v>128.781</v>
      </c>
      <c r="R27" s="22">
        <v>163.069</v>
      </c>
      <c r="S27" s="22">
        <v>159.565</v>
      </c>
      <c r="T27" s="22">
        <v>155.198</v>
      </c>
      <c r="U27" s="22">
        <v>156.225</v>
      </c>
      <c r="V27" s="22">
        <v>160.156</v>
      </c>
      <c r="W27" s="22">
        <v>124.22</v>
      </c>
      <c r="X27" s="22">
        <v>131.526</v>
      </c>
      <c r="Y27" s="22">
        <v>160.097</v>
      </c>
      <c r="Z27" s="22">
        <v>163.112</v>
      </c>
      <c r="AA27" s="22">
        <v>180.844</v>
      </c>
      <c r="AB27" s="22">
        <v>192.667</v>
      </c>
      <c r="AC27" s="22">
        <v>171.338</v>
      </c>
      <c r="AD27" s="22">
        <v>131.524</v>
      </c>
      <c r="AE27" s="22">
        <v>137.551</v>
      </c>
    </row>
    <row r="28" spans="1:31" ht="12.75">
      <c r="A28" s="18" t="s">
        <v>22</v>
      </c>
      <c r="B28" s="22">
        <v>126.298</v>
      </c>
      <c r="C28" s="22">
        <v>125.731</v>
      </c>
      <c r="D28" s="22">
        <v>144.618</v>
      </c>
      <c r="E28" s="22">
        <v>142.769</v>
      </c>
      <c r="F28" s="22">
        <v>147.748</v>
      </c>
      <c r="G28" s="22">
        <v>144.993</v>
      </c>
      <c r="H28" s="22">
        <v>138.971</v>
      </c>
      <c r="I28" s="22">
        <v>120.19</v>
      </c>
      <c r="J28" s="22">
        <v>131.798</v>
      </c>
      <c r="K28" s="22">
        <v>147.72</v>
      </c>
      <c r="L28" s="22">
        <v>141.319</v>
      </c>
      <c r="M28" s="22">
        <v>144.033</v>
      </c>
      <c r="N28" s="22">
        <v>146.968</v>
      </c>
      <c r="O28" s="22">
        <v>135.905</v>
      </c>
      <c r="P28" s="22">
        <v>125.83</v>
      </c>
      <c r="Q28" s="22">
        <v>126.484</v>
      </c>
      <c r="R28" s="22">
        <v>148.174</v>
      </c>
      <c r="S28" s="22">
        <v>150.554</v>
      </c>
      <c r="T28" s="22">
        <v>147.798</v>
      </c>
      <c r="U28" s="22">
        <v>148.482</v>
      </c>
      <c r="V28" s="22">
        <v>153.26</v>
      </c>
      <c r="W28" s="22">
        <v>126.403</v>
      </c>
      <c r="X28" s="22">
        <v>128.161</v>
      </c>
      <c r="Y28" s="22">
        <v>151.501</v>
      </c>
      <c r="Z28" s="22">
        <v>150.961</v>
      </c>
      <c r="AA28" s="22">
        <v>166.844</v>
      </c>
      <c r="AB28" s="22">
        <v>176.515</v>
      </c>
      <c r="AC28" s="22">
        <v>159.107</v>
      </c>
      <c r="AD28" s="22">
        <v>135.641</v>
      </c>
      <c r="AE28" s="22">
        <v>139.567</v>
      </c>
    </row>
    <row r="29" spans="1:31" ht="12.75">
      <c r="A29" s="18" t="s">
        <v>23</v>
      </c>
      <c r="B29" s="22">
        <v>118.301</v>
      </c>
      <c r="C29" s="22">
        <v>111.473</v>
      </c>
      <c r="D29" s="22">
        <v>122.541</v>
      </c>
      <c r="E29" s="22">
        <v>121.812</v>
      </c>
      <c r="F29" s="22">
        <v>125.704</v>
      </c>
      <c r="G29" s="22">
        <v>124.605</v>
      </c>
      <c r="H29" s="22">
        <v>125.893</v>
      </c>
      <c r="I29" s="22">
        <v>113.324</v>
      </c>
      <c r="J29" s="22">
        <v>117.883</v>
      </c>
      <c r="K29" s="22">
        <v>125.752</v>
      </c>
      <c r="L29" s="22">
        <v>121.809</v>
      </c>
      <c r="M29" s="22">
        <v>124.659</v>
      </c>
      <c r="N29" s="22">
        <v>127.271</v>
      </c>
      <c r="O29" s="22">
        <v>124.355</v>
      </c>
      <c r="P29" s="22">
        <v>118.691</v>
      </c>
      <c r="Q29" s="22">
        <v>114.518</v>
      </c>
      <c r="R29" s="22">
        <v>128.119</v>
      </c>
      <c r="S29" s="22">
        <v>130.992</v>
      </c>
      <c r="T29" s="22">
        <v>128.733</v>
      </c>
      <c r="U29" s="22">
        <v>130.533</v>
      </c>
      <c r="V29" s="22">
        <v>139.668</v>
      </c>
      <c r="W29" s="22">
        <v>120.246</v>
      </c>
      <c r="X29" s="22">
        <v>115.233</v>
      </c>
      <c r="Y29" s="22">
        <v>131.738</v>
      </c>
      <c r="Z29" s="22">
        <v>131.901</v>
      </c>
      <c r="AA29" s="22">
        <v>147.819</v>
      </c>
      <c r="AB29" s="22">
        <v>155.717</v>
      </c>
      <c r="AC29" s="22">
        <v>143.97</v>
      </c>
      <c r="AD29" s="22">
        <v>128.079</v>
      </c>
      <c r="AE29" s="22">
        <v>127.668</v>
      </c>
    </row>
    <row r="30" spans="1:31" ht="12.75">
      <c r="A30" s="18" t="s">
        <v>24</v>
      </c>
      <c r="B30" s="22">
        <v>113.066</v>
      </c>
      <c r="C30" s="22">
        <v>103.889</v>
      </c>
      <c r="D30" s="22">
        <v>110.277</v>
      </c>
      <c r="E30" s="22">
        <v>109.81</v>
      </c>
      <c r="F30" s="22">
        <v>114.065</v>
      </c>
      <c r="G30" s="22">
        <v>112.204</v>
      </c>
      <c r="H30" s="22">
        <v>116.124</v>
      </c>
      <c r="I30" s="22">
        <v>108.943</v>
      </c>
      <c r="J30" s="22">
        <v>107.823</v>
      </c>
      <c r="K30" s="22">
        <v>114.129</v>
      </c>
      <c r="L30" s="22">
        <v>111.174</v>
      </c>
      <c r="M30" s="22">
        <v>113.816</v>
      </c>
      <c r="N30" s="22">
        <v>114.539</v>
      </c>
      <c r="O30" s="22">
        <v>116.956</v>
      </c>
      <c r="P30" s="22">
        <v>114.308</v>
      </c>
      <c r="Q30" s="22">
        <v>107.401</v>
      </c>
      <c r="R30" s="22">
        <v>116.588</v>
      </c>
      <c r="S30" s="22">
        <v>118.277</v>
      </c>
      <c r="T30" s="22">
        <v>116.778</v>
      </c>
      <c r="U30" s="22">
        <v>118.815</v>
      </c>
      <c r="V30" s="22">
        <v>130.523</v>
      </c>
      <c r="W30" s="22">
        <v>115.358</v>
      </c>
      <c r="X30" s="22">
        <v>108.62</v>
      </c>
      <c r="Y30" s="22">
        <v>119.351</v>
      </c>
      <c r="Z30" s="22">
        <v>119.239</v>
      </c>
      <c r="AA30" s="22">
        <v>137.114</v>
      </c>
      <c r="AB30" s="22">
        <v>143.229</v>
      </c>
      <c r="AC30" s="22">
        <v>134.16</v>
      </c>
      <c r="AD30" s="22">
        <v>122.548</v>
      </c>
      <c r="AE30" s="22">
        <v>119.294</v>
      </c>
    </row>
    <row r="31" spans="1:33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4">
        <f>IF(B7="","",MAX(B7:AE31))</f>
        <v>286.835</v>
      </c>
      <c r="AG31" t="s">
        <v>37</v>
      </c>
    </row>
    <row r="32" spans="1:32" ht="12.75">
      <c r="A32" s="20" t="s">
        <v>26</v>
      </c>
      <c r="B32" s="24">
        <f aca="true" t="shared" si="2" ref="B32:AE32">IF(B7="","",SUM(B7:B31))</f>
        <v>3076.5409999999997</v>
      </c>
      <c r="C32" s="24">
        <f t="shared" si="2"/>
        <v>3016.7760000000007</v>
      </c>
      <c r="D32" s="24">
        <f t="shared" si="2"/>
        <v>3853.9290000000005</v>
      </c>
      <c r="E32" s="24">
        <f t="shared" si="2"/>
        <v>3849.27</v>
      </c>
      <c r="F32" s="24">
        <f t="shared" si="2"/>
        <v>3961.066000000001</v>
      </c>
      <c r="G32" s="24">
        <f t="shared" si="2"/>
        <v>3979.649</v>
      </c>
      <c r="H32" s="24">
        <f t="shared" si="2"/>
        <v>3807.545</v>
      </c>
      <c r="I32" s="24">
        <f t="shared" si="2"/>
        <v>2966.0490000000004</v>
      </c>
      <c r="J32" s="24">
        <f t="shared" si="2"/>
        <v>3006.979</v>
      </c>
      <c r="K32" s="24">
        <f t="shared" si="2"/>
        <v>3947.9649999999992</v>
      </c>
      <c r="L32" s="24">
        <f t="shared" si="2"/>
        <v>4022.021</v>
      </c>
      <c r="M32" s="24">
        <f t="shared" si="2"/>
        <v>4066.775</v>
      </c>
      <c r="N32" s="24">
        <f t="shared" si="2"/>
        <v>3887.9580000000005</v>
      </c>
      <c r="O32" s="24">
        <f t="shared" si="2"/>
        <v>3843.13</v>
      </c>
      <c r="P32" s="24">
        <f t="shared" si="2"/>
        <v>3199.9089999999997</v>
      </c>
      <c r="Q32" s="24">
        <f t="shared" si="2"/>
        <v>3095.5889999999995</v>
      </c>
      <c r="R32" s="24">
        <f t="shared" si="2"/>
        <v>4047.682</v>
      </c>
      <c r="S32" s="24">
        <f t="shared" si="2"/>
        <v>3990.480000000001</v>
      </c>
      <c r="T32" s="24">
        <f t="shared" si="2"/>
        <v>3927.476</v>
      </c>
      <c r="U32" s="24">
        <f t="shared" si="2"/>
        <v>3960.5139999999997</v>
      </c>
      <c r="V32" s="24">
        <f t="shared" si="2"/>
        <v>4096.993</v>
      </c>
      <c r="W32" s="24">
        <f t="shared" si="2"/>
        <v>3235.263</v>
      </c>
      <c r="X32" s="24">
        <f t="shared" si="2"/>
        <v>3099.919</v>
      </c>
      <c r="Y32" s="24">
        <f t="shared" si="2"/>
        <v>4052.514</v>
      </c>
      <c r="Z32" s="24">
        <f t="shared" si="2"/>
        <v>4034.1020000000003</v>
      </c>
      <c r="AA32" s="24">
        <f t="shared" si="2"/>
        <v>4354.459</v>
      </c>
      <c r="AB32" s="24">
        <f t="shared" si="2"/>
        <v>4735.991</v>
      </c>
      <c r="AC32" s="24">
        <f t="shared" si="2"/>
        <v>4558.226</v>
      </c>
      <c r="AD32" s="24">
        <f t="shared" si="2"/>
        <v>3352.45</v>
      </c>
      <c r="AE32" s="24">
        <f t="shared" si="2"/>
        <v>3258.5099999999993</v>
      </c>
      <c r="AF32" s="24">
        <f>IF(B32="","",SUM(B32:AE32))</f>
        <v>112285.72999999997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3" max="33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32" ht="12.7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>
      <c r="A5" s="10" t="s">
        <v>30</v>
      </c>
      <c r="B5" s="10" t="str">
        <f>TEXT(B6,"ddd")</f>
        <v>Mon</v>
      </c>
      <c r="C5" s="10" t="str">
        <f aca="true" t="shared" si="0" ref="C5:AF5">TEXT(C6,"ddd")</f>
        <v>Tue</v>
      </c>
      <c r="D5" s="10" t="str">
        <f t="shared" si="0"/>
        <v>Wed</v>
      </c>
      <c r="E5" s="10" t="str">
        <f t="shared" si="0"/>
        <v>Thu</v>
      </c>
      <c r="F5" s="10" t="str">
        <f t="shared" si="0"/>
        <v>Fri</v>
      </c>
      <c r="G5" s="10" t="str">
        <f t="shared" si="0"/>
        <v>Sat</v>
      </c>
      <c r="H5" s="10" t="str">
        <f t="shared" si="0"/>
        <v>Sun</v>
      </c>
      <c r="I5" s="10" t="str">
        <f t="shared" si="0"/>
        <v>Mon</v>
      </c>
      <c r="J5" s="10" t="str">
        <f t="shared" si="0"/>
        <v>Tue</v>
      </c>
      <c r="K5" s="10" t="str">
        <f t="shared" si="0"/>
        <v>Wed</v>
      </c>
      <c r="L5" s="10" t="str">
        <f t="shared" si="0"/>
        <v>Thu</v>
      </c>
      <c r="M5" s="10" t="str">
        <f t="shared" si="0"/>
        <v>Fri</v>
      </c>
      <c r="N5" s="10" t="str">
        <f t="shared" si="0"/>
        <v>Sat</v>
      </c>
      <c r="O5" s="10" t="str">
        <f t="shared" si="0"/>
        <v>Sun</v>
      </c>
      <c r="P5" s="10" t="str">
        <f t="shared" si="0"/>
        <v>Mon</v>
      </c>
      <c r="Q5" s="10" t="str">
        <f t="shared" si="0"/>
        <v>Tue</v>
      </c>
      <c r="R5" s="10" t="str">
        <f t="shared" si="0"/>
        <v>Wed</v>
      </c>
      <c r="S5" s="10" t="str">
        <f t="shared" si="0"/>
        <v>Thu</v>
      </c>
      <c r="T5" s="10" t="str">
        <f t="shared" si="0"/>
        <v>Fri</v>
      </c>
      <c r="U5" s="10" t="str">
        <f t="shared" si="0"/>
        <v>Sat</v>
      </c>
      <c r="V5" s="10" t="str">
        <f t="shared" si="0"/>
        <v>Sun</v>
      </c>
      <c r="W5" s="10" t="str">
        <f t="shared" si="0"/>
        <v>Mon</v>
      </c>
      <c r="X5" s="10" t="str">
        <f t="shared" si="0"/>
        <v>Tue</v>
      </c>
      <c r="Y5" s="10" t="str">
        <f t="shared" si="0"/>
        <v>Wed</v>
      </c>
      <c r="Z5" s="10" t="str">
        <f t="shared" si="0"/>
        <v>Thu</v>
      </c>
      <c r="AA5" s="10" t="str">
        <f t="shared" si="0"/>
        <v>Fri</v>
      </c>
      <c r="AB5" s="10" t="str">
        <f t="shared" si="0"/>
        <v>Sat</v>
      </c>
      <c r="AC5" s="10" t="str">
        <f t="shared" si="0"/>
        <v>Sun</v>
      </c>
      <c r="AD5" s="10" t="str">
        <f t="shared" si="0"/>
        <v>Mon</v>
      </c>
      <c r="AE5" s="10" t="str">
        <f t="shared" si="0"/>
        <v>Tue</v>
      </c>
      <c r="AF5" s="10" t="str">
        <f t="shared" si="0"/>
        <v>Wed</v>
      </c>
    </row>
    <row r="6" spans="1:32" ht="12.75">
      <c r="A6" s="13" t="s">
        <v>28</v>
      </c>
      <c r="B6" s="26">
        <f>jun02!AE6+1</f>
        <v>37438</v>
      </c>
      <c r="C6" s="26">
        <f>B6+1</f>
        <v>37439</v>
      </c>
      <c r="D6" s="26">
        <f aca="true" t="shared" si="1" ref="D6:AF6">C6+1</f>
        <v>37440</v>
      </c>
      <c r="E6" s="26">
        <f t="shared" si="1"/>
        <v>37441</v>
      </c>
      <c r="F6" s="26">
        <f t="shared" si="1"/>
        <v>37442</v>
      </c>
      <c r="G6" s="26">
        <f t="shared" si="1"/>
        <v>37443</v>
      </c>
      <c r="H6" s="26">
        <f t="shared" si="1"/>
        <v>37444</v>
      </c>
      <c r="I6" s="26">
        <f t="shared" si="1"/>
        <v>37445</v>
      </c>
      <c r="J6" s="26">
        <f t="shared" si="1"/>
        <v>37446</v>
      </c>
      <c r="K6" s="26">
        <f t="shared" si="1"/>
        <v>37447</v>
      </c>
      <c r="L6" s="26">
        <f t="shared" si="1"/>
        <v>37448</v>
      </c>
      <c r="M6" s="26">
        <f t="shared" si="1"/>
        <v>37449</v>
      </c>
      <c r="N6" s="26">
        <f t="shared" si="1"/>
        <v>37450</v>
      </c>
      <c r="O6" s="26">
        <f t="shared" si="1"/>
        <v>37451</v>
      </c>
      <c r="P6" s="26">
        <f t="shared" si="1"/>
        <v>37452</v>
      </c>
      <c r="Q6" s="26">
        <f t="shared" si="1"/>
        <v>37453</v>
      </c>
      <c r="R6" s="26">
        <f t="shared" si="1"/>
        <v>37454</v>
      </c>
      <c r="S6" s="26">
        <f t="shared" si="1"/>
        <v>37455</v>
      </c>
      <c r="T6" s="26">
        <f t="shared" si="1"/>
        <v>37456</v>
      </c>
      <c r="U6" s="26">
        <f t="shared" si="1"/>
        <v>37457</v>
      </c>
      <c r="V6" s="26">
        <f t="shared" si="1"/>
        <v>37458</v>
      </c>
      <c r="W6" s="26">
        <f t="shared" si="1"/>
        <v>37459</v>
      </c>
      <c r="X6" s="26">
        <f>W6+1</f>
        <v>37460</v>
      </c>
      <c r="Y6" s="26">
        <f t="shared" si="1"/>
        <v>37461</v>
      </c>
      <c r="Z6" s="26">
        <f t="shared" si="1"/>
        <v>37462</v>
      </c>
      <c r="AA6" s="26">
        <f t="shared" si="1"/>
        <v>37463</v>
      </c>
      <c r="AB6" s="26">
        <f t="shared" si="1"/>
        <v>37464</v>
      </c>
      <c r="AC6" s="26">
        <f t="shared" si="1"/>
        <v>37465</v>
      </c>
      <c r="AD6" s="26">
        <f>AC6+1</f>
        <v>37466</v>
      </c>
      <c r="AE6" s="26">
        <f t="shared" si="1"/>
        <v>37467</v>
      </c>
      <c r="AF6" s="26">
        <f t="shared" si="1"/>
        <v>37468</v>
      </c>
    </row>
    <row r="7" spans="1:32" ht="12.75">
      <c r="A7" s="17" t="s">
        <v>1</v>
      </c>
      <c r="B7" s="21">
        <v>115.069</v>
      </c>
      <c r="C7" s="21">
        <v>135.832</v>
      </c>
      <c r="D7" s="21">
        <v>149.954</v>
      </c>
      <c r="E7" s="21">
        <v>169.28</v>
      </c>
      <c r="F7" s="21">
        <v>158.1</v>
      </c>
      <c r="G7" s="21">
        <v>115.545</v>
      </c>
      <c r="H7" s="21">
        <v>106.994</v>
      </c>
      <c r="I7" s="21">
        <v>114.238</v>
      </c>
      <c r="J7" s="21">
        <v>136.375</v>
      </c>
      <c r="K7" s="21">
        <v>133.346</v>
      </c>
      <c r="L7" s="21">
        <v>106.683</v>
      </c>
      <c r="M7" s="21">
        <v>105.443</v>
      </c>
      <c r="N7" s="21">
        <v>106.638</v>
      </c>
      <c r="O7" s="21">
        <v>112.896</v>
      </c>
      <c r="P7" s="21">
        <v>120.568</v>
      </c>
      <c r="Q7" s="21">
        <v>138.855</v>
      </c>
      <c r="R7" s="21">
        <v>110.105</v>
      </c>
      <c r="S7" s="21">
        <v>112.319</v>
      </c>
      <c r="T7" s="21">
        <v>125.669</v>
      </c>
      <c r="U7" s="21">
        <v>104.126</v>
      </c>
      <c r="V7" s="21">
        <v>105.017</v>
      </c>
      <c r="W7" s="21">
        <v>112.982</v>
      </c>
      <c r="X7" s="21">
        <v>135.847</v>
      </c>
      <c r="Y7" s="21">
        <v>119.141</v>
      </c>
      <c r="Z7" s="21">
        <v>108.132</v>
      </c>
      <c r="AA7" s="21">
        <v>107.943</v>
      </c>
      <c r="AB7" s="21">
        <v>101.882</v>
      </c>
      <c r="AC7" s="21">
        <v>103.096</v>
      </c>
      <c r="AD7" s="21">
        <v>109.954</v>
      </c>
      <c r="AE7" s="21">
        <v>137.253</v>
      </c>
      <c r="AF7" s="21">
        <v>136.137</v>
      </c>
    </row>
    <row r="8" spans="1:32" ht="12.75">
      <c r="A8" s="18" t="s">
        <v>2</v>
      </c>
      <c r="B8" s="22">
        <v>111.842</v>
      </c>
      <c r="C8" s="22">
        <v>131.072</v>
      </c>
      <c r="D8" s="22">
        <v>145.106</v>
      </c>
      <c r="E8" s="22">
        <v>162.899</v>
      </c>
      <c r="F8" s="22">
        <v>150.431</v>
      </c>
      <c r="G8" s="22">
        <v>109.919</v>
      </c>
      <c r="H8" s="22">
        <v>103.362</v>
      </c>
      <c r="I8" s="22">
        <v>110.111</v>
      </c>
      <c r="J8" s="22">
        <v>130.209</v>
      </c>
      <c r="K8" s="22">
        <v>128.56</v>
      </c>
      <c r="L8" s="22">
        <v>103.008</v>
      </c>
      <c r="M8" s="22">
        <v>101.584</v>
      </c>
      <c r="N8" s="22">
        <v>102.152</v>
      </c>
      <c r="O8" s="22">
        <v>108.509</v>
      </c>
      <c r="P8" s="22">
        <v>116.524</v>
      </c>
      <c r="Q8" s="22">
        <v>138.134</v>
      </c>
      <c r="R8" s="22">
        <v>106.132</v>
      </c>
      <c r="S8" s="22">
        <v>109.392</v>
      </c>
      <c r="T8" s="22">
        <v>120.195</v>
      </c>
      <c r="U8" s="22">
        <v>99.939</v>
      </c>
      <c r="V8" s="22">
        <v>101.142</v>
      </c>
      <c r="W8" s="22">
        <v>110.268</v>
      </c>
      <c r="X8" s="22">
        <v>132.339</v>
      </c>
      <c r="Y8" s="22">
        <v>114.619</v>
      </c>
      <c r="Z8" s="22">
        <v>103.967</v>
      </c>
      <c r="AA8" s="22">
        <v>103.901</v>
      </c>
      <c r="AB8" s="22">
        <v>98.334</v>
      </c>
      <c r="AC8" s="22">
        <v>99.29</v>
      </c>
      <c r="AD8" s="22">
        <v>107.505</v>
      </c>
      <c r="AE8" s="22">
        <v>132.151</v>
      </c>
      <c r="AF8" s="22">
        <v>130.881</v>
      </c>
    </row>
    <row r="9" spans="1:32" ht="12.75">
      <c r="A9" s="18" t="s">
        <v>3</v>
      </c>
      <c r="B9" s="22">
        <v>109.974</v>
      </c>
      <c r="C9" s="22">
        <v>128.285</v>
      </c>
      <c r="D9" s="22">
        <v>141.83</v>
      </c>
      <c r="E9" s="22">
        <v>156.244</v>
      </c>
      <c r="F9" s="22">
        <v>145.056</v>
      </c>
      <c r="G9" s="22">
        <v>105.406</v>
      </c>
      <c r="H9" s="22">
        <v>99.011</v>
      </c>
      <c r="I9" s="22">
        <v>108.101</v>
      </c>
      <c r="J9" s="22">
        <v>126.825</v>
      </c>
      <c r="K9" s="22">
        <v>125.058</v>
      </c>
      <c r="L9" s="22">
        <v>100.845</v>
      </c>
      <c r="M9" s="22">
        <v>99.673</v>
      </c>
      <c r="N9" s="22">
        <v>97.259</v>
      </c>
      <c r="O9" s="22">
        <v>103.473</v>
      </c>
      <c r="P9" s="22">
        <v>114.202</v>
      </c>
      <c r="Q9" s="22">
        <v>127.292</v>
      </c>
      <c r="R9" s="22">
        <v>103.818</v>
      </c>
      <c r="S9" s="22">
        <v>107.188</v>
      </c>
      <c r="T9" s="22">
        <v>116.66</v>
      </c>
      <c r="U9" s="22">
        <v>96.12</v>
      </c>
      <c r="V9" s="22">
        <v>96.8</v>
      </c>
      <c r="W9" s="22">
        <v>108.195</v>
      </c>
      <c r="X9" s="22">
        <v>130.165</v>
      </c>
      <c r="Y9" s="22">
        <v>110.845</v>
      </c>
      <c r="Z9" s="22">
        <v>102.515</v>
      </c>
      <c r="AA9" s="22">
        <v>100.911</v>
      </c>
      <c r="AB9" s="22">
        <v>94.261</v>
      </c>
      <c r="AC9" s="22">
        <v>95.491</v>
      </c>
      <c r="AD9" s="22">
        <v>106.508</v>
      </c>
      <c r="AE9" s="22">
        <v>127.704</v>
      </c>
      <c r="AF9" s="22">
        <v>127.066</v>
      </c>
    </row>
    <row r="10" spans="1:32" ht="12.75">
      <c r="A10" s="18" t="s">
        <v>4</v>
      </c>
      <c r="B10" s="22">
        <v>107.373</v>
      </c>
      <c r="C10" s="22">
        <v>124.177</v>
      </c>
      <c r="D10" s="22">
        <v>136.856</v>
      </c>
      <c r="E10" s="22">
        <v>148.285</v>
      </c>
      <c r="F10" s="22">
        <v>137.833</v>
      </c>
      <c r="G10" s="22">
        <v>104.043</v>
      </c>
      <c r="H10" s="22">
        <v>97.844</v>
      </c>
      <c r="I10" s="22">
        <v>104.376</v>
      </c>
      <c r="J10" s="22">
        <v>122.963</v>
      </c>
      <c r="K10" s="22">
        <v>120.762</v>
      </c>
      <c r="L10" s="22">
        <v>97.785</v>
      </c>
      <c r="M10" s="22">
        <v>96.252</v>
      </c>
      <c r="N10" s="22">
        <v>96.413</v>
      </c>
      <c r="O10" s="22">
        <v>101.757</v>
      </c>
      <c r="P10" s="22">
        <v>110.525</v>
      </c>
      <c r="Q10" s="22">
        <v>123.844</v>
      </c>
      <c r="R10" s="22">
        <v>101.106</v>
      </c>
      <c r="S10" s="22">
        <v>104.72</v>
      </c>
      <c r="T10" s="22">
        <v>111.673</v>
      </c>
      <c r="U10" s="22">
        <v>95.66</v>
      </c>
      <c r="V10" s="22">
        <v>96.039</v>
      </c>
      <c r="W10" s="22">
        <v>105.77</v>
      </c>
      <c r="X10" s="22">
        <v>125.879</v>
      </c>
      <c r="Y10" s="22">
        <v>106.338</v>
      </c>
      <c r="Z10" s="22">
        <v>99.292</v>
      </c>
      <c r="AA10" s="22">
        <v>98.52</v>
      </c>
      <c r="AB10" s="22">
        <v>94.239</v>
      </c>
      <c r="AC10" s="22">
        <v>94.435</v>
      </c>
      <c r="AD10" s="22">
        <v>104.248</v>
      </c>
      <c r="AE10" s="22">
        <v>122.112</v>
      </c>
      <c r="AF10" s="22">
        <v>121.337</v>
      </c>
    </row>
    <row r="11" spans="1:32" ht="12.75">
      <c r="A11" s="18" t="s">
        <v>5</v>
      </c>
      <c r="B11" s="22">
        <v>108.874</v>
      </c>
      <c r="C11" s="22">
        <v>124.58</v>
      </c>
      <c r="D11" s="22">
        <v>136.589</v>
      </c>
      <c r="E11" s="22">
        <v>143.879</v>
      </c>
      <c r="F11" s="22">
        <v>133.239</v>
      </c>
      <c r="G11" s="22">
        <v>103.793</v>
      </c>
      <c r="H11" s="22">
        <v>97.559</v>
      </c>
      <c r="I11" s="22">
        <v>105.678</v>
      </c>
      <c r="J11" s="22">
        <v>122.579</v>
      </c>
      <c r="K11" s="22">
        <v>120.427</v>
      </c>
      <c r="L11" s="22">
        <v>99.556</v>
      </c>
      <c r="M11" s="22">
        <v>97.869</v>
      </c>
      <c r="N11" s="22">
        <v>97.412</v>
      </c>
      <c r="O11" s="22">
        <v>101.667</v>
      </c>
      <c r="P11" s="22">
        <v>111.557</v>
      </c>
      <c r="Q11" s="22">
        <v>119.703</v>
      </c>
      <c r="R11" s="22">
        <v>102.717</v>
      </c>
      <c r="S11" s="22">
        <v>106.396</v>
      </c>
      <c r="T11" s="22">
        <v>111.19</v>
      </c>
      <c r="U11" s="22">
        <v>96.846</v>
      </c>
      <c r="V11" s="22">
        <v>95.76</v>
      </c>
      <c r="W11" s="22">
        <v>107.111</v>
      </c>
      <c r="X11" s="22">
        <v>126.077</v>
      </c>
      <c r="Y11" s="22">
        <v>106.99</v>
      </c>
      <c r="Z11" s="22">
        <v>100.407</v>
      </c>
      <c r="AA11" s="22">
        <v>99.979</v>
      </c>
      <c r="AB11" s="22">
        <v>95.024</v>
      </c>
      <c r="AC11" s="22">
        <v>94.776</v>
      </c>
      <c r="AD11" s="22">
        <v>106.706</v>
      </c>
      <c r="AE11" s="22">
        <v>120.546</v>
      </c>
      <c r="AF11" s="22">
        <v>121.357</v>
      </c>
    </row>
    <row r="12" spans="1:32" ht="12.75">
      <c r="A12" s="18" t="s">
        <v>6</v>
      </c>
      <c r="B12" s="22">
        <v>121.268</v>
      </c>
      <c r="C12" s="22">
        <v>136.129</v>
      </c>
      <c r="D12" s="22">
        <v>147.003</v>
      </c>
      <c r="E12" s="22">
        <v>143.444</v>
      </c>
      <c r="F12" s="22">
        <v>135.529</v>
      </c>
      <c r="G12" s="22">
        <v>100.783</v>
      </c>
      <c r="H12" s="22">
        <v>93.894</v>
      </c>
      <c r="I12" s="22">
        <v>116.685</v>
      </c>
      <c r="J12" s="22">
        <v>133.266</v>
      </c>
      <c r="K12" s="22">
        <v>129.948</v>
      </c>
      <c r="L12" s="22">
        <v>110.046</v>
      </c>
      <c r="M12" s="22">
        <v>107.977</v>
      </c>
      <c r="N12" s="22">
        <v>95.781</v>
      </c>
      <c r="O12" s="22">
        <v>97.069</v>
      </c>
      <c r="P12" s="22">
        <v>121.891</v>
      </c>
      <c r="Q12" s="22">
        <v>118.421</v>
      </c>
      <c r="R12" s="22">
        <v>113.371</v>
      </c>
      <c r="S12" s="22">
        <v>118.71</v>
      </c>
      <c r="T12" s="22">
        <v>122.455</v>
      </c>
      <c r="U12" s="22">
        <v>96.869</v>
      </c>
      <c r="V12" s="22">
        <v>92.297</v>
      </c>
      <c r="W12" s="22">
        <v>119.081</v>
      </c>
      <c r="X12" s="22">
        <v>137.418</v>
      </c>
      <c r="Y12" s="22">
        <v>117.148</v>
      </c>
      <c r="Z12" s="22">
        <v>112.224</v>
      </c>
      <c r="AA12" s="22">
        <v>111.539</v>
      </c>
      <c r="AB12" s="22">
        <v>95.88</v>
      </c>
      <c r="AC12" s="22">
        <v>92.961</v>
      </c>
      <c r="AD12" s="22">
        <v>121.229</v>
      </c>
      <c r="AE12" s="22">
        <v>132.592</v>
      </c>
      <c r="AF12" s="22">
        <v>132.356</v>
      </c>
    </row>
    <row r="13" spans="1:32" ht="12.75">
      <c r="A13" s="18" t="s">
        <v>7</v>
      </c>
      <c r="B13" s="22">
        <v>140.34</v>
      </c>
      <c r="C13" s="22">
        <v>156.618</v>
      </c>
      <c r="D13" s="22">
        <v>170.556</v>
      </c>
      <c r="E13" s="22">
        <v>152.272</v>
      </c>
      <c r="F13" s="22">
        <v>149.44</v>
      </c>
      <c r="G13" s="22">
        <v>106.132</v>
      </c>
      <c r="H13" s="22">
        <v>96.77</v>
      </c>
      <c r="I13" s="22">
        <v>136.726</v>
      </c>
      <c r="J13" s="22">
        <v>153.277</v>
      </c>
      <c r="K13" s="22">
        <v>148.207</v>
      </c>
      <c r="L13" s="22">
        <v>129.83</v>
      </c>
      <c r="M13" s="22">
        <v>128.041</v>
      </c>
      <c r="N13" s="22">
        <v>102.038</v>
      </c>
      <c r="O13" s="22">
        <v>99.672</v>
      </c>
      <c r="P13" s="22">
        <v>141.756</v>
      </c>
      <c r="Q13" s="22">
        <v>137.424</v>
      </c>
      <c r="R13" s="22">
        <v>134.143</v>
      </c>
      <c r="S13" s="22">
        <v>138.129</v>
      </c>
      <c r="T13" s="22">
        <v>140.407</v>
      </c>
      <c r="U13" s="22">
        <v>101.851</v>
      </c>
      <c r="V13" s="22">
        <v>95.162</v>
      </c>
      <c r="W13" s="22">
        <v>139.112</v>
      </c>
      <c r="X13" s="22">
        <v>157.583</v>
      </c>
      <c r="Y13" s="22">
        <v>136.271</v>
      </c>
      <c r="Z13" s="22">
        <v>131.839</v>
      </c>
      <c r="AA13" s="22">
        <v>129.408</v>
      </c>
      <c r="AB13" s="22">
        <v>100.094</v>
      </c>
      <c r="AC13" s="22">
        <v>94.354</v>
      </c>
      <c r="AD13" s="22">
        <v>141.31</v>
      </c>
      <c r="AE13" s="22">
        <v>152.475</v>
      </c>
      <c r="AF13" s="22">
        <v>152.21</v>
      </c>
    </row>
    <row r="14" spans="1:32" ht="12.75">
      <c r="A14" s="18" t="s">
        <v>8</v>
      </c>
      <c r="B14" s="22">
        <v>168.383</v>
      </c>
      <c r="C14" s="22">
        <v>187.362</v>
      </c>
      <c r="D14" s="22">
        <v>206.707</v>
      </c>
      <c r="E14" s="22">
        <v>184.097</v>
      </c>
      <c r="F14" s="22">
        <v>179.862</v>
      </c>
      <c r="G14" s="22">
        <v>113.717</v>
      </c>
      <c r="H14" s="22">
        <v>103.237</v>
      </c>
      <c r="I14" s="22">
        <v>165.142</v>
      </c>
      <c r="J14" s="22">
        <v>180.713</v>
      </c>
      <c r="K14" s="22">
        <v>174.802</v>
      </c>
      <c r="L14" s="22">
        <v>156.953</v>
      </c>
      <c r="M14" s="22">
        <v>155.886</v>
      </c>
      <c r="N14" s="22">
        <v>111.497</v>
      </c>
      <c r="O14" s="22">
        <v>107.402</v>
      </c>
      <c r="P14" s="22">
        <v>171.787</v>
      </c>
      <c r="Q14" s="22">
        <v>164.168</v>
      </c>
      <c r="R14" s="22">
        <v>162.626</v>
      </c>
      <c r="S14" s="22">
        <v>166.858</v>
      </c>
      <c r="T14" s="22">
        <v>166.471</v>
      </c>
      <c r="U14" s="22">
        <v>111.154</v>
      </c>
      <c r="V14" s="22">
        <v>103.444</v>
      </c>
      <c r="W14" s="22">
        <v>168.28</v>
      </c>
      <c r="X14" s="22">
        <v>189.017</v>
      </c>
      <c r="Y14" s="22">
        <v>162.766</v>
      </c>
      <c r="Z14" s="22">
        <v>159.332</v>
      </c>
      <c r="AA14" s="22">
        <v>156.716</v>
      </c>
      <c r="AB14" s="22">
        <v>108.166</v>
      </c>
      <c r="AC14" s="22">
        <v>101.419</v>
      </c>
      <c r="AD14" s="22">
        <v>171.01</v>
      </c>
      <c r="AE14" s="22">
        <v>182.772</v>
      </c>
      <c r="AF14" s="22">
        <v>184.152</v>
      </c>
    </row>
    <row r="15" spans="1:32" ht="12.75">
      <c r="A15" s="18" t="s">
        <v>9</v>
      </c>
      <c r="B15" s="22">
        <v>204.619</v>
      </c>
      <c r="C15" s="22">
        <v>223.289</v>
      </c>
      <c r="D15" s="22">
        <v>254.645</v>
      </c>
      <c r="E15" s="22">
        <v>237.266</v>
      </c>
      <c r="F15" s="22">
        <v>223.47</v>
      </c>
      <c r="G15" s="22">
        <v>130.937</v>
      </c>
      <c r="H15" s="22">
        <v>119.602</v>
      </c>
      <c r="I15" s="22">
        <v>200.35</v>
      </c>
      <c r="J15" s="22">
        <v>215.131</v>
      </c>
      <c r="K15" s="22">
        <v>206.72</v>
      </c>
      <c r="L15" s="22">
        <v>186.036</v>
      </c>
      <c r="M15" s="22">
        <v>187.46</v>
      </c>
      <c r="N15" s="22">
        <v>128.213</v>
      </c>
      <c r="O15" s="22">
        <v>125.098</v>
      </c>
      <c r="P15" s="22">
        <v>209.797</v>
      </c>
      <c r="Q15" s="22">
        <v>196.788</v>
      </c>
      <c r="R15" s="22">
        <v>195.34</v>
      </c>
      <c r="S15" s="22">
        <v>202.652</v>
      </c>
      <c r="T15" s="22">
        <v>199.038</v>
      </c>
      <c r="U15" s="22">
        <v>127.896</v>
      </c>
      <c r="V15" s="22">
        <v>120.749</v>
      </c>
      <c r="W15" s="22">
        <v>206.501</v>
      </c>
      <c r="X15" s="22">
        <v>230.563</v>
      </c>
      <c r="Y15" s="22">
        <v>194.644</v>
      </c>
      <c r="Z15" s="22">
        <v>190.558</v>
      </c>
      <c r="AA15" s="22">
        <v>189.632</v>
      </c>
      <c r="AB15" s="22">
        <v>125.351</v>
      </c>
      <c r="AC15" s="22">
        <v>118.932</v>
      </c>
      <c r="AD15" s="22">
        <v>210.71</v>
      </c>
      <c r="AE15" s="22">
        <v>220.935</v>
      </c>
      <c r="AF15" s="22">
        <v>225.29</v>
      </c>
    </row>
    <row r="16" spans="1:32" ht="12.75">
      <c r="A16" s="18" t="s">
        <v>10</v>
      </c>
      <c r="B16" s="22">
        <v>226.324</v>
      </c>
      <c r="C16" s="22">
        <v>245.348</v>
      </c>
      <c r="D16" s="22">
        <v>282.731</v>
      </c>
      <c r="E16" s="22">
        <v>270.227</v>
      </c>
      <c r="F16" s="22">
        <v>248.779</v>
      </c>
      <c r="G16" s="22">
        <v>144.122</v>
      </c>
      <c r="H16" s="22">
        <v>133.94</v>
      </c>
      <c r="I16" s="22">
        <v>223.544</v>
      </c>
      <c r="J16" s="22">
        <v>237.442</v>
      </c>
      <c r="K16" s="22">
        <v>223.093</v>
      </c>
      <c r="L16" s="22">
        <v>202.762</v>
      </c>
      <c r="M16" s="22">
        <v>206.48</v>
      </c>
      <c r="N16" s="22">
        <v>140.212</v>
      </c>
      <c r="O16" s="22">
        <v>140.469</v>
      </c>
      <c r="P16" s="22">
        <v>233.242</v>
      </c>
      <c r="Q16" s="22">
        <v>215.368</v>
      </c>
      <c r="R16" s="22">
        <v>214.85</v>
      </c>
      <c r="S16" s="22">
        <v>224.12</v>
      </c>
      <c r="T16" s="22">
        <v>217.331</v>
      </c>
      <c r="U16" s="22">
        <v>138.801</v>
      </c>
      <c r="V16" s="22">
        <v>134.18</v>
      </c>
      <c r="W16" s="22">
        <v>230.55</v>
      </c>
      <c r="X16" s="22">
        <v>258.491</v>
      </c>
      <c r="Y16" s="22">
        <v>210.804</v>
      </c>
      <c r="Z16" s="22">
        <v>206.777</v>
      </c>
      <c r="AA16" s="22">
        <v>207.895</v>
      </c>
      <c r="AB16" s="22">
        <v>137.838</v>
      </c>
      <c r="AC16" s="22">
        <v>133.349</v>
      </c>
      <c r="AD16" s="22">
        <v>236.823</v>
      </c>
      <c r="AE16" s="22">
        <v>242.363</v>
      </c>
      <c r="AF16" s="22">
        <v>251.782</v>
      </c>
    </row>
    <row r="17" spans="1:32" ht="12.75">
      <c r="A17" s="18" t="s">
        <v>11</v>
      </c>
      <c r="B17" s="22">
        <v>247.448</v>
      </c>
      <c r="C17" s="22">
        <v>265.581</v>
      </c>
      <c r="D17" s="22">
        <v>306.225</v>
      </c>
      <c r="E17" s="22">
        <v>288.468</v>
      </c>
      <c r="F17" s="22">
        <v>261.548</v>
      </c>
      <c r="G17" s="22">
        <v>158.942</v>
      </c>
      <c r="H17" s="22">
        <v>150.245</v>
      </c>
      <c r="I17" s="22">
        <v>246.512</v>
      </c>
      <c r="J17" s="22">
        <v>260.325</v>
      </c>
      <c r="K17" s="22">
        <v>237.342</v>
      </c>
      <c r="L17" s="22">
        <v>217.164</v>
      </c>
      <c r="M17" s="22">
        <v>223.611</v>
      </c>
      <c r="N17" s="22">
        <v>155.602</v>
      </c>
      <c r="O17" s="22">
        <v>159.28</v>
      </c>
      <c r="P17" s="22">
        <v>254.336</v>
      </c>
      <c r="Q17" s="22">
        <v>230.198</v>
      </c>
      <c r="R17" s="22">
        <v>233.114</v>
      </c>
      <c r="S17" s="22">
        <v>245.767</v>
      </c>
      <c r="T17" s="22">
        <v>232.582</v>
      </c>
      <c r="U17" s="22">
        <v>151.675</v>
      </c>
      <c r="V17" s="22">
        <v>149.76</v>
      </c>
      <c r="W17" s="22">
        <v>251.783</v>
      </c>
      <c r="X17" s="22">
        <v>282.685</v>
      </c>
      <c r="Y17" s="22">
        <v>225.611</v>
      </c>
      <c r="Z17" s="22">
        <v>224.264</v>
      </c>
      <c r="AA17" s="22">
        <v>222.701</v>
      </c>
      <c r="AB17" s="22">
        <v>151.642</v>
      </c>
      <c r="AC17" s="22">
        <v>150.257</v>
      </c>
      <c r="AD17" s="22">
        <v>260.744</v>
      </c>
      <c r="AE17" s="22">
        <v>261.216</v>
      </c>
      <c r="AF17" s="22">
        <v>274.52</v>
      </c>
    </row>
    <row r="18" spans="1:32" ht="12.75">
      <c r="A18" s="18" t="s">
        <v>12</v>
      </c>
      <c r="B18" s="22">
        <v>262.867</v>
      </c>
      <c r="C18" s="22">
        <v>282.777</v>
      </c>
      <c r="D18" s="22">
        <v>320.23</v>
      </c>
      <c r="E18" s="22">
        <v>296.558</v>
      </c>
      <c r="F18" s="22">
        <v>267.382</v>
      </c>
      <c r="G18" s="22">
        <v>170.7</v>
      </c>
      <c r="H18" s="22">
        <v>165.626</v>
      </c>
      <c r="I18" s="22">
        <v>262.205</v>
      </c>
      <c r="J18" s="22">
        <v>278.064</v>
      </c>
      <c r="K18" s="22">
        <v>245.387</v>
      </c>
      <c r="L18" s="22">
        <v>225.445</v>
      </c>
      <c r="M18" s="22">
        <v>233.595</v>
      </c>
      <c r="N18" s="22">
        <v>169.504</v>
      </c>
      <c r="O18" s="22">
        <v>176.509</v>
      </c>
      <c r="P18" s="22">
        <v>266.24</v>
      </c>
      <c r="Q18" s="22">
        <v>239.579</v>
      </c>
      <c r="R18" s="22">
        <v>244.088</v>
      </c>
      <c r="S18" s="22">
        <v>259.728</v>
      </c>
      <c r="T18" s="22">
        <v>240.282</v>
      </c>
      <c r="U18" s="22">
        <v>163.073</v>
      </c>
      <c r="V18" s="22">
        <v>164.154</v>
      </c>
      <c r="W18" s="22">
        <v>267.782</v>
      </c>
      <c r="X18" s="22">
        <v>301.405</v>
      </c>
      <c r="Y18" s="22">
        <v>234.934</v>
      </c>
      <c r="Z18" s="22">
        <v>233.188</v>
      </c>
      <c r="AA18" s="22">
        <v>231.389</v>
      </c>
      <c r="AB18" s="22">
        <v>164.29</v>
      </c>
      <c r="AC18" s="22">
        <v>164.731</v>
      </c>
      <c r="AD18" s="22">
        <v>277.341</v>
      </c>
      <c r="AE18" s="22">
        <v>276.42</v>
      </c>
      <c r="AF18" s="22">
        <v>289.556</v>
      </c>
    </row>
    <row r="19" spans="1:32" ht="12.75">
      <c r="A19" s="18" t="s">
        <v>13</v>
      </c>
      <c r="B19" s="22">
        <v>260.308</v>
      </c>
      <c r="C19" s="22">
        <v>279.438</v>
      </c>
      <c r="D19" s="22">
        <v>313.912</v>
      </c>
      <c r="E19" s="22">
        <v>284.447</v>
      </c>
      <c r="F19" s="22">
        <v>257.002</v>
      </c>
      <c r="G19" s="22">
        <v>169.134</v>
      </c>
      <c r="H19" s="22">
        <v>166.833</v>
      </c>
      <c r="I19" s="22">
        <v>260.213</v>
      </c>
      <c r="J19" s="22">
        <v>274.661</v>
      </c>
      <c r="K19" s="22">
        <v>237.101</v>
      </c>
      <c r="L19" s="22">
        <v>218.595</v>
      </c>
      <c r="M19" s="22">
        <v>228.224</v>
      </c>
      <c r="N19" s="22">
        <v>169.716</v>
      </c>
      <c r="O19" s="22">
        <v>179.258</v>
      </c>
      <c r="P19" s="22">
        <v>257.951</v>
      </c>
      <c r="Q19" s="22">
        <v>232.662</v>
      </c>
      <c r="R19" s="22">
        <v>237.754</v>
      </c>
      <c r="S19" s="22">
        <v>256.824</v>
      </c>
      <c r="T19" s="22">
        <v>230.556</v>
      </c>
      <c r="U19" s="22">
        <v>160.857</v>
      </c>
      <c r="V19" s="22">
        <v>164.715</v>
      </c>
      <c r="W19" s="22">
        <v>264.91</v>
      </c>
      <c r="X19" s="22">
        <v>297.505</v>
      </c>
      <c r="Y19" s="22">
        <v>230.602</v>
      </c>
      <c r="Z19" s="22">
        <v>226.841</v>
      </c>
      <c r="AA19" s="22">
        <v>223.483</v>
      </c>
      <c r="AB19" s="22">
        <v>162.422</v>
      </c>
      <c r="AC19" s="22">
        <v>165.002</v>
      </c>
      <c r="AD19" s="22">
        <v>273.778</v>
      </c>
      <c r="AE19" s="22">
        <v>275.781</v>
      </c>
      <c r="AF19" s="22">
        <v>284.378</v>
      </c>
    </row>
    <row r="20" spans="1:32" ht="12.75">
      <c r="A20" s="18" t="s">
        <v>14</v>
      </c>
      <c r="B20" s="22">
        <v>281.597</v>
      </c>
      <c r="C20" s="22">
        <v>301.077</v>
      </c>
      <c r="D20" s="22">
        <v>336.662</v>
      </c>
      <c r="E20" s="22">
        <v>299.745</v>
      </c>
      <c r="F20" s="22">
        <v>269.407</v>
      </c>
      <c r="G20" s="22">
        <v>174.093</v>
      </c>
      <c r="H20" s="22">
        <v>170.834</v>
      </c>
      <c r="I20" s="22">
        <v>283.686</v>
      </c>
      <c r="J20" s="22">
        <v>295.114</v>
      </c>
      <c r="K20" s="22">
        <v>251.809</v>
      </c>
      <c r="L20" s="22">
        <v>232.617</v>
      </c>
      <c r="M20" s="22">
        <v>244.637</v>
      </c>
      <c r="N20" s="22">
        <v>175.958</v>
      </c>
      <c r="O20" s="22">
        <v>185.819</v>
      </c>
      <c r="P20" s="22">
        <v>273.126</v>
      </c>
      <c r="Q20" s="22">
        <v>248.149</v>
      </c>
      <c r="R20" s="22">
        <v>254.079</v>
      </c>
      <c r="S20" s="22">
        <v>279.074</v>
      </c>
      <c r="T20" s="22">
        <v>242.885</v>
      </c>
      <c r="U20" s="22">
        <v>164.698</v>
      </c>
      <c r="V20" s="22">
        <v>170.198</v>
      </c>
      <c r="W20" s="22">
        <v>286.943</v>
      </c>
      <c r="X20" s="22">
        <v>318.417</v>
      </c>
      <c r="Y20" s="22">
        <v>243.68</v>
      </c>
      <c r="Z20" s="22">
        <v>242.336</v>
      </c>
      <c r="AA20" s="22">
        <v>237.189</v>
      </c>
      <c r="AB20" s="22">
        <v>164.901</v>
      </c>
      <c r="AC20" s="22">
        <v>168.653</v>
      </c>
      <c r="AD20" s="22">
        <v>296.643</v>
      </c>
      <c r="AE20" s="22">
        <v>302.149</v>
      </c>
      <c r="AF20" s="22">
        <v>308.112</v>
      </c>
    </row>
    <row r="21" spans="1:32" ht="12.75">
      <c r="A21" s="18" t="s">
        <v>15</v>
      </c>
      <c r="B21" s="22">
        <v>268.596</v>
      </c>
      <c r="C21" s="22">
        <v>288.115</v>
      </c>
      <c r="D21" s="22">
        <v>320.012</v>
      </c>
      <c r="E21" s="22">
        <v>281.923</v>
      </c>
      <c r="F21" s="22">
        <v>251.927</v>
      </c>
      <c r="G21" s="22">
        <v>171.361</v>
      </c>
      <c r="H21" s="22">
        <v>166.418</v>
      </c>
      <c r="I21" s="22">
        <v>272.855</v>
      </c>
      <c r="J21" s="22">
        <v>281.661</v>
      </c>
      <c r="K21" s="22">
        <v>237.376</v>
      </c>
      <c r="L21" s="22">
        <v>218.058</v>
      </c>
      <c r="M21" s="22">
        <v>231.79</v>
      </c>
      <c r="N21" s="22">
        <v>173.347</v>
      </c>
      <c r="O21" s="22">
        <v>182.648</v>
      </c>
      <c r="P21" s="22">
        <v>258.193</v>
      </c>
      <c r="Q21" s="22">
        <v>234.675</v>
      </c>
      <c r="R21" s="22">
        <v>239.506</v>
      </c>
      <c r="S21" s="22">
        <v>267.031</v>
      </c>
      <c r="T21" s="22">
        <v>227.213</v>
      </c>
      <c r="U21" s="22">
        <v>160.518</v>
      </c>
      <c r="V21" s="22">
        <v>166.235</v>
      </c>
      <c r="W21" s="22">
        <v>274.047</v>
      </c>
      <c r="X21" s="22">
        <v>291.49</v>
      </c>
      <c r="Y21" s="22">
        <v>229.606</v>
      </c>
      <c r="Z21" s="22">
        <v>229.047</v>
      </c>
      <c r="AA21" s="22">
        <v>223.233</v>
      </c>
      <c r="AB21" s="22">
        <v>158.98</v>
      </c>
      <c r="AC21" s="22">
        <v>163.524</v>
      </c>
      <c r="AD21" s="22">
        <v>282.149</v>
      </c>
      <c r="AE21" s="22">
        <v>289.464</v>
      </c>
      <c r="AF21" s="22">
        <v>294.501</v>
      </c>
    </row>
    <row r="22" spans="1:32" ht="12.75">
      <c r="A22" s="18" t="s">
        <v>16</v>
      </c>
      <c r="B22" s="22">
        <v>259.171</v>
      </c>
      <c r="C22" s="22">
        <v>277.737</v>
      </c>
      <c r="D22" s="22">
        <v>306.698</v>
      </c>
      <c r="E22" s="22">
        <v>271.56</v>
      </c>
      <c r="F22" s="22">
        <v>239.957</v>
      </c>
      <c r="G22" s="22">
        <v>168.315</v>
      </c>
      <c r="H22" s="22">
        <v>163.034</v>
      </c>
      <c r="I22" s="22">
        <v>264.113</v>
      </c>
      <c r="J22" s="22">
        <v>271.695</v>
      </c>
      <c r="K22" s="22">
        <v>227.207</v>
      </c>
      <c r="L22" s="22">
        <v>209.182</v>
      </c>
      <c r="M22" s="22">
        <v>222.651</v>
      </c>
      <c r="N22" s="22">
        <v>171.874</v>
      </c>
      <c r="O22" s="22">
        <v>180.428</v>
      </c>
      <c r="P22" s="22">
        <v>249.475</v>
      </c>
      <c r="Q22" s="22">
        <v>225.959</v>
      </c>
      <c r="R22" s="22">
        <v>229.287</v>
      </c>
      <c r="S22" s="22">
        <v>258.592</v>
      </c>
      <c r="T22" s="22">
        <v>215.541</v>
      </c>
      <c r="U22" s="22">
        <v>157.832</v>
      </c>
      <c r="V22" s="22">
        <v>164.955</v>
      </c>
      <c r="W22" s="22">
        <v>265.522</v>
      </c>
      <c r="X22" s="22">
        <v>268.616</v>
      </c>
      <c r="Y22" s="22">
        <v>221.963</v>
      </c>
      <c r="Z22" s="22">
        <v>222.52</v>
      </c>
      <c r="AA22" s="22">
        <v>212.405</v>
      </c>
      <c r="AB22" s="22">
        <v>155.208</v>
      </c>
      <c r="AC22" s="22">
        <v>160.476</v>
      </c>
      <c r="AD22" s="22">
        <v>271.988</v>
      </c>
      <c r="AE22" s="22">
        <v>280.857</v>
      </c>
      <c r="AF22" s="22">
        <v>285.588</v>
      </c>
    </row>
    <row r="23" spans="1:32" ht="12.75">
      <c r="A23" s="18" t="s">
        <v>17</v>
      </c>
      <c r="B23" s="22">
        <v>238.824</v>
      </c>
      <c r="C23" s="22">
        <v>253.122</v>
      </c>
      <c r="D23" s="22">
        <v>277.253</v>
      </c>
      <c r="E23" s="22">
        <v>247.946</v>
      </c>
      <c r="F23" s="22">
        <v>217.857</v>
      </c>
      <c r="G23" s="22">
        <v>163.093</v>
      </c>
      <c r="H23" s="22">
        <v>161.657</v>
      </c>
      <c r="I23" s="22">
        <v>242.841</v>
      </c>
      <c r="J23" s="22">
        <v>247.678</v>
      </c>
      <c r="K23" s="22">
        <v>206.488</v>
      </c>
      <c r="L23" s="22">
        <v>192.446</v>
      </c>
      <c r="M23" s="22">
        <v>202.95</v>
      </c>
      <c r="N23" s="22">
        <v>169.471</v>
      </c>
      <c r="O23" s="22">
        <v>177.659</v>
      </c>
      <c r="P23" s="22">
        <v>227.359</v>
      </c>
      <c r="Q23" s="22">
        <v>207.435</v>
      </c>
      <c r="R23" s="22">
        <v>211.05</v>
      </c>
      <c r="S23" s="22">
        <v>236.411</v>
      </c>
      <c r="T23" s="22">
        <v>196.32</v>
      </c>
      <c r="U23" s="22">
        <v>154.929</v>
      </c>
      <c r="V23" s="22">
        <v>161.273</v>
      </c>
      <c r="W23" s="22">
        <v>243.54</v>
      </c>
      <c r="X23" s="22">
        <v>244.185</v>
      </c>
      <c r="Y23" s="22">
        <v>202.904</v>
      </c>
      <c r="Z23" s="22">
        <v>201.046</v>
      </c>
      <c r="AA23" s="22">
        <v>192.699</v>
      </c>
      <c r="AB23" s="22">
        <v>152.753</v>
      </c>
      <c r="AC23" s="22">
        <v>159.373</v>
      </c>
      <c r="AD23" s="22">
        <v>249.898</v>
      </c>
      <c r="AE23" s="22">
        <v>258.909</v>
      </c>
      <c r="AF23" s="22">
        <v>261.547</v>
      </c>
    </row>
    <row r="24" spans="1:32" ht="12.75">
      <c r="A24" s="18" t="s">
        <v>18</v>
      </c>
      <c r="B24" s="22">
        <v>222.761</v>
      </c>
      <c r="C24" s="22">
        <v>235.471</v>
      </c>
      <c r="D24" s="22">
        <v>255.208</v>
      </c>
      <c r="E24" s="22">
        <v>232.373</v>
      </c>
      <c r="F24" s="22">
        <v>201.842</v>
      </c>
      <c r="G24" s="22">
        <v>146.956</v>
      </c>
      <c r="H24" s="22">
        <v>150.084</v>
      </c>
      <c r="I24" s="22">
        <v>228.572</v>
      </c>
      <c r="J24" s="22">
        <v>231.508</v>
      </c>
      <c r="K24" s="22">
        <v>192.319</v>
      </c>
      <c r="L24" s="22">
        <v>181.288</v>
      </c>
      <c r="M24" s="22">
        <v>187.9</v>
      </c>
      <c r="N24" s="22">
        <v>155.355</v>
      </c>
      <c r="O24" s="22">
        <v>162.872</v>
      </c>
      <c r="P24" s="22">
        <v>212.799</v>
      </c>
      <c r="Q24" s="22">
        <v>195.091</v>
      </c>
      <c r="R24" s="22">
        <v>197.201</v>
      </c>
      <c r="S24" s="22">
        <v>220.589</v>
      </c>
      <c r="T24" s="22">
        <v>183.31</v>
      </c>
      <c r="U24" s="22">
        <v>142.086</v>
      </c>
      <c r="V24" s="22">
        <v>150.306</v>
      </c>
      <c r="W24" s="22">
        <v>227.56</v>
      </c>
      <c r="X24" s="22">
        <v>231.251</v>
      </c>
      <c r="Y24" s="22">
        <v>190.77</v>
      </c>
      <c r="Z24" s="22">
        <v>189.058</v>
      </c>
      <c r="AA24" s="22">
        <v>178.068</v>
      </c>
      <c r="AB24" s="22">
        <v>141.588</v>
      </c>
      <c r="AC24" s="22">
        <v>149.174</v>
      </c>
      <c r="AD24" s="22">
        <v>235.413</v>
      </c>
      <c r="AE24" s="22">
        <v>241.615</v>
      </c>
      <c r="AF24" s="22">
        <v>243.279</v>
      </c>
    </row>
    <row r="25" spans="1:32" ht="12.75">
      <c r="A25" s="18" t="s">
        <v>19</v>
      </c>
      <c r="B25" s="22">
        <v>203.647</v>
      </c>
      <c r="C25" s="22">
        <v>214.663</v>
      </c>
      <c r="D25" s="22">
        <v>230.002</v>
      </c>
      <c r="E25" s="22">
        <v>210.727</v>
      </c>
      <c r="F25" s="22">
        <v>180.783</v>
      </c>
      <c r="G25" s="22">
        <v>137.484</v>
      </c>
      <c r="H25" s="22">
        <v>143.443</v>
      </c>
      <c r="I25" s="22">
        <v>208.201</v>
      </c>
      <c r="J25" s="22">
        <v>212.741</v>
      </c>
      <c r="K25" s="22">
        <v>172.137</v>
      </c>
      <c r="L25" s="22">
        <v>163.718</v>
      </c>
      <c r="M25" s="22">
        <v>168.403</v>
      </c>
      <c r="N25" s="22">
        <v>146.172</v>
      </c>
      <c r="O25" s="22">
        <v>154.308</v>
      </c>
      <c r="P25" s="22">
        <v>190.396</v>
      </c>
      <c r="Q25" s="22">
        <v>176.232</v>
      </c>
      <c r="R25" s="22">
        <v>178.66</v>
      </c>
      <c r="S25" s="22">
        <v>199.391</v>
      </c>
      <c r="T25" s="22">
        <v>167.07</v>
      </c>
      <c r="U25" s="22">
        <v>133.703</v>
      </c>
      <c r="V25" s="22">
        <v>142.331</v>
      </c>
      <c r="W25" s="22">
        <v>206.52</v>
      </c>
      <c r="X25" s="22">
        <v>208.714</v>
      </c>
      <c r="Y25" s="22">
        <v>171.169</v>
      </c>
      <c r="Z25" s="22">
        <v>169.123</v>
      </c>
      <c r="AA25" s="22">
        <v>159.59</v>
      </c>
      <c r="AB25" s="22">
        <v>133.073</v>
      </c>
      <c r="AC25" s="22">
        <v>145.312</v>
      </c>
      <c r="AD25" s="22">
        <v>214.021</v>
      </c>
      <c r="AE25" s="22">
        <v>215.975</v>
      </c>
      <c r="AF25" s="22">
        <v>217.647</v>
      </c>
    </row>
    <row r="26" spans="1:32" ht="12.75">
      <c r="A26" s="18" t="s">
        <v>20</v>
      </c>
      <c r="B26" s="22">
        <v>195.971</v>
      </c>
      <c r="C26" s="22">
        <v>206.446</v>
      </c>
      <c r="D26" s="22">
        <v>217.839</v>
      </c>
      <c r="E26" s="22">
        <v>201.642</v>
      </c>
      <c r="F26" s="22">
        <v>171.186</v>
      </c>
      <c r="G26" s="22">
        <v>132.638</v>
      </c>
      <c r="H26" s="22">
        <v>138.941</v>
      </c>
      <c r="I26" s="22">
        <v>199.802</v>
      </c>
      <c r="J26" s="22">
        <v>200.596</v>
      </c>
      <c r="K26" s="22">
        <v>161.769</v>
      </c>
      <c r="L26" s="22">
        <v>155.185</v>
      </c>
      <c r="M26" s="22">
        <v>158.046</v>
      </c>
      <c r="N26" s="22">
        <v>138.67</v>
      </c>
      <c r="O26" s="22">
        <v>147.903</v>
      </c>
      <c r="P26" s="22">
        <v>177.087</v>
      </c>
      <c r="Q26" s="22">
        <v>167.038</v>
      </c>
      <c r="R26" s="22">
        <v>169.466</v>
      </c>
      <c r="S26" s="22">
        <v>189.455</v>
      </c>
      <c r="T26" s="22">
        <v>161.242</v>
      </c>
      <c r="U26" s="22">
        <v>127.582</v>
      </c>
      <c r="V26" s="22">
        <v>137.461</v>
      </c>
      <c r="W26" s="22">
        <v>195.817</v>
      </c>
      <c r="X26" s="22">
        <v>194.589</v>
      </c>
      <c r="Y26" s="22">
        <v>162.136</v>
      </c>
      <c r="Z26" s="22">
        <v>160.633</v>
      </c>
      <c r="AA26" s="22">
        <v>152.551</v>
      </c>
      <c r="AB26" s="22">
        <v>128.516</v>
      </c>
      <c r="AC26" s="22">
        <v>142.267</v>
      </c>
      <c r="AD26" s="22">
        <v>203.574</v>
      </c>
      <c r="AE26" s="22">
        <v>204.064</v>
      </c>
      <c r="AF26" s="22">
        <v>205.92</v>
      </c>
    </row>
    <row r="27" spans="1:32" ht="12.75">
      <c r="A27" s="18" t="s">
        <v>21</v>
      </c>
      <c r="B27" s="22">
        <v>192.557</v>
      </c>
      <c r="C27" s="22">
        <v>202.593</v>
      </c>
      <c r="D27" s="22">
        <v>210.431</v>
      </c>
      <c r="E27" s="22">
        <v>192.744</v>
      </c>
      <c r="F27" s="22">
        <v>166.731</v>
      </c>
      <c r="G27" s="22">
        <v>125.291</v>
      </c>
      <c r="H27" s="22">
        <v>133.952</v>
      </c>
      <c r="I27" s="22">
        <v>194.78</v>
      </c>
      <c r="J27" s="22">
        <v>193.553</v>
      </c>
      <c r="K27" s="22">
        <v>156.258</v>
      </c>
      <c r="L27" s="22">
        <v>153.689</v>
      </c>
      <c r="M27" s="22">
        <v>155.997</v>
      </c>
      <c r="N27" s="22">
        <v>131.5</v>
      </c>
      <c r="O27" s="22">
        <v>140.627</v>
      </c>
      <c r="P27" s="22">
        <v>168.54</v>
      </c>
      <c r="Q27" s="22">
        <v>163.164</v>
      </c>
      <c r="R27" s="22">
        <v>164.759</v>
      </c>
      <c r="S27" s="22">
        <v>184.036</v>
      </c>
      <c r="T27" s="22">
        <v>155.827</v>
      </c>
      <c r="U27" s="22">
        <v>122.023</v>
      </c>
      <c r="V27" s="22">
        <v>132.987</v>
      </c>
      <c r="W27" s="22">
        <v>193.957</v>
      </c>
      <c r="X27" s="22">
        <v>184.529</v>
      </c>
      <c r="Y27" s="22">
        <v>160.369</v>
      </c>
      <c r="Z27" s="22">
        <v>159.725</v>
      </c>
      <c r="AA27" s="22">
        <v>152.198</v>
      </c>
      <c r="AB27" s="22">
        <v>122.09</v>
      </c>
      <c r="AC27" s="22">
        <v>133.164</v>
      </c>
      <c r="AD27" s="22">
        <v>201.287</v>
      </c>
      <c r="AE27" s="22">
        <v>200.277</v>
      </c>
      <c r="AF27" s="22">
        <v>202.607</v>
      </c>
    </row>
    <row r="28" spans="1:32" ht="12.75">
      <c r="A28" s="18" t="s">
        <v>22</v>
      </c>
      <c r="B28" s="22">
        <v>175.686</v>
      </c>
      <c r="C28" s="22">
        <v>188.544</v>
      </c>
      <c r="D28" s="22">
        <v>196.356</v>
      </c>
      <c r="E28" s="22">
        <v>175.66</v>
      </c>
      <c r="F28" s="22">
        <v>153.487</v>
      </c>
      <c r="G28" s="22">
        <v>122.313</v>
      </c>
      <c r="H28" s="22">
        <v>132.298</v>
      </c>
      <c r="I28" s="22">
        <v>176.218</v>
      </c>
      <c r="J28" s="22">
        <v>172.229</v>
      </c>
      <c r="K28" s="22">
        <v>142.464</v>
      </c>
      <c r="L28" s="22">
        <v>141.217</v>
      </c>
      <c r="M28" s="22">
        <v>144.721</v>
      </c>
      <c r="N28" s="22">
        <v>130.362</v>
      </c>
      <c r="O28" s="22">
        <v>137.712</v>
      </c>
      <c r="P28" s="22">
        <v>159.883</v>
      </c>
      <c r="Q28" s="22">
        <v>147.366</v>
      </c>
      <c r="R28" s="22">
        <v>146.098</v>
      </c>
      <c r="S28" s="22">
        <v>165.559</v>
      </c>
      <c r="T28" s="22">
        <v>137.182</v>
      </c>
      <c r="U28" s="22">
        <v>120.608</v>
      </c>
      <c r="V28" s="22">
        <v>128.48</v>
      </c>
      <c r="W28" s="22">
        <v>173.652</v>
      </c>
      <c r="X28" s="22">
        <v>158.47</v>
      </c>
      <c r="Y28" s="22">
        <v>143.488</v>
      </c>
      <c r="Z28" s="22">
        <v>142.726</v>
      </c>
      <c r="AA28" s="22">
        <v>137.016</v>
      </c>
      <c r="AB28" s="22">
        <v>117.073</v>
      </c>
      <c r="AC28" s="22">
        <v>123.335</v>
      </c>
      <c r="AD28" s="22">
        <v>178.673</v>
      </c>
      <c r="AE28" s="22">
        <v>177.492</v>
      </c>
      <c r="AF28" s="22">
        <v>180.325</v>
      </c>
    </row>
    <row r="29" spans="1:32" ht="12.75">
      <c r="A29" s="18" t="s">
        <v>23</v>
      </c>
      <c r="B29" s="22">
        <v>156.455</v>
      </c>
      <c r="C29" s="22">
        <v>170.465</v>
      </c>
      <c r="D29" s="22">
        <v>184.817</v>
      </c>
      <c r="E29" s="22">
        <v>171.123</v>
      </c>
      <c r="F29" s="22">
        <v>140.279</v>
      </c>
      <c r="G29" s="22">
        <v>117.846</v>
      </c>
      <c r="H29" s="22">
        <v>122.943</v>
      </c>
      <c r="I29" s="22">
        <v>156.539</v>
      </c>
      <c r="J29" s="22">
        <v>152.385</v>
      </c>
      <c r="K29" s="22">
        <v>125.325</v>
      </c>
      <c r="L29" s="22">
        <v>124.584</v>
      </c>
      <c r="M29" s="22">
        <v>130.675</v>
      </c>
      <c r="N29" s="22">
        <v>124.713</v>
      </c>
      <c r="O29" s="22">
        <v>127.855</v>
      </c>
      <c r="P29" s="22">
        <v>154.233</v>
      </c>
      <c r="Q29" s="22">
        <v>129.223</v>
      </c>
      <c r="R29" s="22">
        <v>128.923</v>
      </c>
      <c r="S29" s="22">
        <v>146.617</v>
      </c>
      <c r="T29" s="22">
        <v>125.501</v>
      </c>
      <c r="U29" s="22">
        <v>115.916</v>
      </c>
      <c r="V29" s="22">
        <v>118.776</v>
      </c>
      <c r="W29" s="22">
        <v>153.39</v>
      </c>
      <c r="X29" s="22">
        <v>138.604</v>
      </c>
      <c r="Y29" s="22">
        <v>124.683</v>
      </c>
      <c r="Z29" s="22">
        <v>125.224</v>
      </c>
      <c r="AA29" s="22">
        <v>123.442</v>
      </c>
      <c r="AB29" s="22">
        <v>112.42</v>
      </c>
      <c r="AC29" s="22">
        <v>114.102</v>
      </c>
      <c r="AD29" s="22">
        <v>157.526</v>
      </c>
      <c r="AE29" s="22">
        <v>156.863</v>
      </c>
      <c r="AF29" s="22">
        <v>159.811</v>
      </c>
    </row>
    <row r="30" spans="1:32" ht="12.75">
      <c r="A30" s="18" t="s">
        <v>24</v>
      </c>
      <c r="B30" s="22">
        <v>140.599</v>
      </c>
      <c r="C30" s="22">
        <v>154.249</v>
      </c>
      <c r="D30" s="22">
        <v>173.16</v>
      </c>
      <c r="E30" s="22">
        <v>164.066</v>
      </c>
      <c r="F30" s="22">
        <v>129.112</v>
      </c>
      <c r="G30" s="22">
        <v>110.681</v>
      </c>
      <c r="H30" s="22">
        <v>111.413</v>
      </c>
      <c r="I30" s="22">
        <v>141.802</v>
      </c>
      <c r="J30" s="22">
        <v>138.192</v>
      </c>
      <c r="K30" s="22">
        <v>111.372</v>
      </c>
      <c r="L30" s="22">
        <v>111.008</v>
      </c>
      <c r="M30" s="22">
        <v>118.866</v>
      </c>
      <c r="N30" s="22">
        <v>117.262</v>
      </c>
      <c r="O30" s="22">
        <v>116.651</v>
      </c>
      <c r="P30" s="22">
        <v>136.738</v>
      </c>
      <c r="Q30" s="22">
        <v>114.918</v>
      </c>
      <c r="R30" s="22">
        <v>116.129</v>
      </c>
      <c r="S30" s="22">
        <v>131.979</v>
      </c>
      <c r="T30" s="22">
        <v>114.987</v>
      </c>
      <c r="U30" s="22">
        <v>108.732</v>
      </c>
      <c r="V30" s="22">
        <v>108.938</v>
      </c>
      <c r="W30" s="22">
        <v>139.809</v>
      </c>
      <c r="X30" s="22">
        <v>124.278</v>
      </c>
      <c r="Y30" s="22">
        <v>111.651</v>
      </c>
      <c r="Z30" s="22">
        <v>111.745</v>
      </c>
      <c r="AA30" s="22">
        <v>112.556</v>
      </c>
      <c r="AB30" s="22">
        <v>106.314</v>
      </c>
      <c r="AC30" s="22">
        <v>105.867</v>
      </c>
      <c r="AD30" s="22">
        <v>142.407</v>
      </c>
      <c r="AE30" s="22">
        <v>141.139</v>
      </c>
      <c r="AF30" s="22">
        <v>145.24</v>
      </c>
    </row>
    <row r="31" spans="1:34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>
        <f>IF(B7="","",MAX(B7:AF31))</f>
        <v>336.662</v>
      </c>
      <c r="AH31" t="s">
        <v>37</v>
      </c>
    </row>
    <row r="32" spans="1:33" ht="12.75">
      <c r="A32" s="20" t="s">
        <v>26</v>
      </c>
      <c r="B32" s="24">
        <f aca="true" t="shared" si="2" ref="B32:AF32">IF(B7="","",SUM(B7:B31))</f>
        <v>4520.553</v>
      </c>
      <c r="C32" s="24">
        <f t="shared" si="2"/>
        <v>4912.97</v>
      </c>
      <c r="D32" s="24">
        <f t="shared" si="2"/>
        <v>5420.781999999999</v>
      </c>
      <c r="E32" s="24">
        <f t="shared" si="2"/>
        <v>5086.874999999998</v>
      </c>
      <c r="F32" s="24">
        <f t="shared" si="2"/>
        <v>4570.2390000000005</v>
      </c>
      <c r="G32" s="24">
        <f t="shared" si="2"/>
        <v>3203.2440000000006</v>
      </c>
      <c r="H32" s="24">
        <f t="shared" si="2"/>
        <v>3129.9340000000007</v>
      </c>
      <c r="I32" s="24">
        <f t="shared" si="2"/>
        <v>4523.29</v>
      </c>
      <c r="J32" s="24">
        <f t="shared" si="2"/>
        <v>4769.182000000001</v>
      </c>
      <c r="K32" s="24">
        <f t="shared" si="2"/>
        <v>4215.277</v>
      </c>
      <c r="L32" s="24">
        <f t="shared" si="2"/>
        <v>3837.699999999999</v>
      </c>
      <c r="M32" s="24">
        <f t="shared" si="2"/>
        <v>3938.7309999999993</v>
      </c>
      <c r="N32" s="24">
        <f t="shared" si="2"/>
        <v>3207.1210000000005</v>
      </c>
      <c r="O32" s="24">
        <f t="shared" si="2"/>
        <v>3327.5409999999993</v>
      </c>
      <c r="P32" s="24">
        <f t="shared" si="2"/>
        <v>4438.205000000001</v>
      </c>
      <c r="Q32" s="24">
        <f t="shared" si="2"/>
        <v>4191.685999999999</v>
      </c>
      <c r="R32" s="24">
        <f t="shared" si="2"/>
        <v>4094.321999999999</v>
      </c>
      <c r="S32" s="24">
        <f t="shared" si="2"/>
        <v>4431.537</v>
      </c>
      <c r="T32" s="24">
        <f t="shared" si="2"/>
        <v>4061.5870000000004</v>
      </c>
      <c r="U32" s="24">
        <f t="shared" si="2"/>
        <v>3053.4940000000006</v>
      </c>
      <c r="V32" s="24">
        <f t="shared" si="2"/>
        <v>3101.159</v>
      </c>
      <c r="W32" s="24">
        <f t="shared" si="2"/>
        <v>4553.082</v>
      </c>
      <c r="X32" s="24">
        <f t="shared" si="2"/>
        <v>4868.117000000002</v>
      </c>
      <c r="Y32" s="24">
        <f t="shared" si="2"/>
        <v>4033.1319999999996</v>
      </c>
      <c r="Z32" s="24">
        <f t="shared" si="2"/>
        <v>3952.5190000000002</v>
      </c>
      <c r="AA32" s="24">
        <f t="shared" si="2"/>
        <v>3864.964000000001</v>
      </c>
      <c r="AB32" s="24">
        <f t="shared" si="2"/>
        <v>3022.3390000000004</v>
      </c>
      <c r="AC32" s="24">
        <f t="shared" si="2"/>
        <v>3073.34</v>
      </c>
      <c r="AD32" s="24">
        <f t="shared" si="2"/>
        <v>4661.445</v>
      </c>
      <c r="AE32" s="24">
        <f t="shared" si="2"/>
        <v>4853.124000000001</v>
      </c>
      <c r="AF32" s="24">
        <f t="shared" si="2"/>
        <v>4935.598999999999</v>
      </c>
      <c r="AG32" s="24">
        <f>IF(B32="","",SUM(B32:AF32))</f>
        <v>127853.09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2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33" max="33" width="14.7109375" style="0" customWidth="1"/>
  </cols>
  <sheetData>
    <row r="1" ht="15">
      <c r="A1" s="16" t="s">
        <v>0</v>
      </c>
    </row>
    <row r="2" ht="15">
      <c r="A2" s="16"/>
    </row>
    <row r="3" ht="12.75">
      <c r="A3" s="15" t="s">
        <v>38</v>
      </c>
    </row>
    <row r="4" spans="1:32" ht="12.7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>
      <c r="A5" s="10" t="s">
        <v>30</v>
      </c>
      <c r="B5" s="10" t="str">
        <f>TEXT(B6,"ddd")</f>
        <v>Thu</v>
      </c>
      <c r="C5" s="10" t="str">
        <f aca="true" t="shared" si="0" ref="C5:AF5">TEXT(C6,"ddd")</f>
        <v>Fri</v>
      </c>
      <c r="D5" s="10" t="str">
        <f t="shared" si="0"/>
        <v>Sat</v>
      </c>
      <c r="E5" s="10" t="str">
        <f t="shared" si="0"/>
        <v>Sun</v>
      </c>
      <c r="F5" s="10" t="str">
        <f t="shared" si="0"/>
        <v>Mon</v>
      </c>
      <c r="G5" s="10" t="str">
        <f t="shared" si="0"/>
        <v>Tue</v>
      </c>
      <c r="H5" s="10" t="str">
        <f t="shared" si="0"/>
        <v>Wed</v>
      </c>
      <c r="I5" s="10" t="str">
        <f t="shared" si="0"/>
        <v>Thu</v>
      </c>
      <c r="J5" s="10" t="str">
        <f t="shared" si="0"/>
        <v>Fri</v>
      </c>
      <c r="K5" s="10" t="str">
        <f t="shared" si="0"/>
        <v>Sat</v>
      </c>
      <c r="L5" s="10" t="str">
        <f t="shared" si="0"/>
        <v>Sun</v>
      </c>
      <c r="M5" s="10" t="str">
        <f t="shared" si="0"/>
        <v>Mon</v>
      </c>
      <c r="N5" s="10" t="str">
        <f t="shared" si="0"/>
        <v>Tue</v>
      </c>
      <c r="O5" s="10" t="str">
        <f t="shared" si="0"/>
        <v>Wed</v>
      </c>
      <c r="P5" s="10" t="str">
        <f t="shared" si="0"/>
        <v>Thu</v>
      </c>
      <c r="Q5" s="10" t="str">
        <f t="shared" si="0"/>
        <v>Fri</v>
      </c>
      <c r="R5" s="10" t="str">
        <f t="shared" si="0"/>
        <v>Sat</v>
      </c>
      <c r="S5" s="10" t="str">
        <f t="shared" si="0"/>
        <v>Sun</v>
      </c>
      <c r="T5" s="10" t="str">
        <f t="shared" si="0"/>
        <v>Mon</v>
      </c>
      <c r="U5" s="10" t="str">
        <f t="shared" si="0"/>
        <v>Tue</v>
      </c>
      <c r="V5" s="10" t="str">
        <f t="shared" si="0"/>
        <v>Wed</v>
      </c>
      <c r="W5" s="10" t="str">
        <f t="shared" si="0"/>
        <v>Thu</v>
      </c>
      <c r="X5" s="10" t="str">
        <f t="shared" si="0"/>
        <v>Fri</v>
      </c>
      <c r="Y5" s="10" t="str">
        <f t="shared" si="0"/>
        <v>Sat</v>
      </c>
      <c r="Z5" s="10" t="str">
        <f t="shared" si="0"/>
        <v>Sun</v>
      </c>
      <c r="AA5" s="10" t="str">
        <f t="shared" si="0"/>
        <v>Mon</v>
      </c>
      <c r="AB5" s="10" t="str">
        <f t="shared" si="0"/>
        <v>Tue</v>
      </c>
      <c r="AC5" s="10" t="str">
        <f t="shared" si="0"/>
        <v>Wed</v>
      </c>
      <c r="AD5" s="10" t="str">
        <f t="shared" si="0"/>
        <v>Thu</v>
      </c>
      <c r="AE5" s="10" t="str">
        <f t="shared" si="0"/>
        <v>Fri</v>
      </c>
      <c r="AF5" s="10" t="str">
        <f t="shared" si="0"/>
        <v>Sat</v>
      </c>
    </row>
    <row r="6" spans="1:32" ht="12.75">
      <c r="A6" s="13" t="s">
        <v>28</v>
      </c>
      <c r="B6" s="26">
        <f>jul02!AF6+1</f>
        <v>37469</v>
      </c>
      <c r="C6" s="26">
        <f>B6+1</f>
        <v>37470</v>
      </c>
      <c r="D6" s="26">
        <f aca="true" t="shared" si="1" ref="D6:AF6">C6+1</f>
        <v>37471</v>
      </c>
      <c r="E6" s="26">
        <f t="shared" si="1"/>
        <v>37472</v>
      </c>
      <c r="F6" s="26">
        <f t="shared" si="1"/>
        <v>37473</v>
      </c>
      <c r="G6" s="26">
        <f t="shared" si="1"/>
        <v>37474</v>
      </c>
      <c r="H6" s="26">
        <f t="shared" si="1"/>
        <v>37475</v>
      </c>
      <c r="I6" s="26">
        <f t="shared" si="1"/>
        <v>37476</v>
      </c>
      <c r="J6" s="26">
        <f t="shared" si="1"/>
        <v>37477</v>
      </c>
      <c r="K6" s="26">
        <f t="shared" si="1"/>
        <v>37478</v>
      </c>
      <c r="L6" s="26">
        <f t="shared" si="1"/>
        <v>37479</v>
      </c>
      <c r="M6" s="26">
        <f t="shared" si="1"/>
        <v>37480</v>
      </c>
      <c r="N6" s="26">
        <f t="shared" si="1"/>
        <v>37481</v>
      </c>
      <c r="O6" s="26">
        <f t="shared" si="1"/>
        <v>37482</v>
      </c>
      <c r="P6" s="26">
        <f t="shared" si="1"/>
        <v>37483</v>
      </c>
      <c r="Q6" s="26">
        <f t="shared" si="1"/>
        <v>37484</v>
      </c>
      <c r="R6" s="26">
        <f t="shared" si="1"/>
        <v>37485</v>
      </c>
      <c r="S6" s="26">
        <f t="shared" si="1"/>
        <v>37486</v>
      </c>
      <c r="T6" s="26">
        <f t="shared" si="1"/>
        <v>37487</v>
      </c>
      <c r="U6" s="26">
        <f t="shared" si="1"/>
        <v>37488</v>
      </c>
      <c r="V6" s="26">
        <f t="shared" si="1"/>
        <v>37489</v>
      </c>
      <c r="W6" s="26">
        <f t="shared" si="1"/>
        <v>37490</v>
      </c>
      <c r="X6" s="26">
        <f>W6+1</f>
        <v>37491</v>
      </c>
      <c r="Y6" s="26">
        <f t="shared" si="1"/>
        <v>37492</v>
      </c>
      <c r="Z6" s="26">
        <f t="shared" si="1"/>
        <v>37493</v>
      </c>
      <c r="AA6" s="26">
        <f t="shared" si="1"/>
        <v>37494</v>
      </c>
      <c r="AB6" s="26">
        <f t="shared" si="1"/>
        <v>37495</v>
      </c>
      <c r="AC6" s="26">
        <f t="shared" si="1"/>
        <v>37496</v>
      </c>
      <c r="AD6" s="26">
        <f>AC6+1</f>
        <v>37497</v>
      </c>
      <c r="AE6" s="26">
        <f t="shared" si="1"/>
        <v>37498</v>
      </c>
      <c r="AF6" s="26">
        <f t="shared" si="1"/>
        <v>37499</v>
      </c>
    </row>
    <row r="7" spans="1:32" ht="12.75">
      <c r="A7" s="17" t="s">
        <v>1</v>
      </c>
      <c r="B7" s="21">
        <v>147.715</v>
      </c>
      <c r="C7" s="21">
        <v>133.314</v>
      </c>
      <c r="D7" s="21">
        <v>128.872</v>
      </c>
      <c r="E7" s="21">
        <v>140.188</v>
      </c>
      <c r="F7" s="21">
        <v>143.023</v>
      </c>
      <c r="G7" s="21">
        <v>147.428</v>
      </c>
      <c r="H7" s="21">
        <v>115.712</v>
      </c>
      <c r="I7" s="21">
        <v>118.299</v>
      </c>
      <c r="J7" s="21">
        <v>119.559</v>
      </c>
      <c r="K7" s="21">
        <v>121.078</v>
      </c>
      <c r="L7" s="21">
        <v>124.956</v>
      </c>
      <c r="M7" s="21">
        <v>135.423</v>
      </c>
      <c r="N7" s="21">
        <v>146.327</v>
      </c>
      <c r="O7" s="21">
        <v>155.584</v>
      </c>
      <c r="P7" s="21">
        <v>164.974</v>
      </c>
      <c r="Q7" s="21">
        <v>165.262</v>
      </c>
      <c r="R7" s="21">
        <v>163.009</v>
      </c>
      <c r="S7" s="21">
        <v>145.431</v>
      </c>
      <c r="T7" s="21">
        <v>151.872</v>
      </c>
      <c r="U7" s="21">
        <v>139.532</v>
      </c>
      <c r="V7" s="21">
        <v>122.599</v>
      </c>
      <c r="W7" s="21">
        <v>119.403</v>
      </c>
      <c r="X7" s="21">
        <v>124.072</v>
      </c>
      <c r="Y7" s="21">
        <v>114.315</v>
      </c>
      <c r="Z7" s="21">
        <v>109.617</v>
      </c>
      <c r="AA7" s="21">
        <v>111.852</v>
      </c>
      <c r="AB7" s="21">
        <v>117.524</v>
      </c>
      <c r="AC7" s="21">
        <v>113.624</v>
      </c>
      <c r="AD7" s="21">
        <v>109.73</v>
      </c>
      <c r="AE7" s="21">
        <v>111.844</v>
      </c>
      <c r="AF7" s="21">
        <v>117.599</v>
      </c>
    </row>
    <row r="8" spans="1:32" ht="12.75">
      <c r="A8" s="18" t="s">
        <v>2</v>
      </c>
      <c r="B8" s="22">
        <v>141.665</v>
      </c>
      <c r="C8" s="22">
        <v>128.358</v>
      </c>
      <c r="D8" s="22">
        <v>124.751</v>
      </c>
      <c r="E8" s="22">
        <v>134.029</v>
      </c>
      <c r="F8" s="22">
        <v>139.415</v>
      </c>
      <c r="G8" s="22">
        <v>142.179</v>
      </c>
      <c r="H8" s="22">
        <v>111.343</v>
      </c>
      <c r="I8" s="22">
        <v>113.591</v>
      </c>
      <c r="J8" s="22">
        <v>114.778</v>
      </c>
      <c r="K8" s="22">
        <v>116.475</v>
      </c>
      <c r="L8" s="22">
        <v>119.74</v>
      </c>
      <c r="M8" s="22">
        <v>130.6</v>
      </c>
      <c r="N8" s="22">
        <v>140.604</v>
      </c>
      <c r="O8" s="22">
        <v>150.112</v>
      </c>
      <c r="P8" s="22">
        <v>158.143</v>
      </c>
      <c r="Q8" s="22">
        <v>159.407</v>
      </c>
      <c r="R8" s="22">
        <v>157.95</v>
      </c>
      <c r="S8" s="22">
        <v>140.133</v>
      </c>
      <c r="T8" s="22">
        <v>147.546</v>
      </c>
      <c r="U8" s="22">
        <v>135.116</v>
      </c>
      <c r="V8" s="22">
        <v>118.549</v>
      </c>
      <c r="W8" s="22">
        <v>114.424</v>
      </c>
      <c r="X8" s="22">
        <v>120.114</v>
      </c>
      <c r="Y8" s="22">
        <v>110.473</v>
      </c>
      <c r="Z8" s="22">
        <v>106.482</v>
      </c>
      <c r="AA8" s="22">
        <v>108.592</v>
      </c>
      <c r="AB8" s="22">
        <v>113.726</v>
      </c>
      <c r="AC8" s="22">
        <v>110.004</v>
      </c>
      <c r="AD8" s="22">
        <v>106.742</v>
      </c>
      <c r="AE8" s="22">
        <v>108.722</v>
      </c>
      <c r="AF8" s="22">
        <v>113.846</v>
      </c>
    </row>
    <row r="9" spans="1:32" ht="12.75">
      <c r="A9" s="18" t="s">
        <v>3</v>
      </c>
      <c r="B9" s="22">
        <v>137.112</v>
      </c>
      <c r="C9" s="22">
        <v>124.667</v>
      </c>
      <c r="D9" s="22">
        <v>119.77</v>
      </c>
      <c r="E9" s="22">
        <v>127.573</v>
      </c>
      <c r="F9" s="22">
        <v>137.513</v>
      </c>
      <c r="G9" s="22">
        <v>137.828</v>
      </c>
      <c r="H9" s="22">
        <v>108.852</v>
      </c>
      <c r="I9" s="22">
        <v>110.805</v>
      </c>
      <c r="J9" s="22">
        <v>111.59</v>
      </c>
      <c r="K9" s="22">
        <v>111.47</v>
      </c>
      <c r="L9" s="22">
        <v>114.59</v>
      </c>
      <c r="M9" s="22">
        <v>126.892</v>
      </c>
      <c r="N9" s="22">
        <v>137.034</v>
      </c>
      <c r="O9" s="22">
        <v>146.126</v>
      </c>
      <c r="P9" s="22">
        <v>155.201</v>
      </c>
      <c r="Q9" s="22">
        <v>156.217</v>
      </c>
      <c r="R9" s="22">
        <v>151.67</v>
      </c>
      <c r="S9" s="22">
        <v>133.263</v>
      </c>
      <c r="T9" s="22">
        <v>144.987</v>
      </c>
      <c r="U9" s="22">
        <v>132.728</v>
      </c>
      <c r="V9" s="22">
        <v>115.588</v>
      </c>
      <c r="W9" s="22">
        <v>111.729</v>
      </c>
      <c r="X9" s="22">
        <v>118.152</v>
      </c>
      <c r="Y9" s="22">
        <v>105.73</v>
      </c>
      <c r="Z9" s="22">
        <v>102.806</v>
      </c>
      <c r="AA9" s="22">
        <v>107.068</v>
      </c>
      <c r="AB9" s="22">
        <v>111.383</v>
      </c>
      <c r="AC9" s="22">
        <v>107.307</v>
      </c>
      <c r="AD9" s="22">
        <v>104.699</v>
      </c>
      <c r="AE9" s="22">
        <v>106.203</v>
      </c>
      <c r="AF9" s="22">
        <v>109.251</v>
      </c>
    </row>
    <row r="10" spans="1:32" ht="12.75">
      <c r="A10" s="18" t="s">
        <v>4</v>
      </c>
      <c r="B10" s="22">
        <v>131.654</v>
      </c>
      <c r="C10" s="22">
        <v>120.85</v>
      </c>
      <c r="D10" s="22">
        <v>119.817</v>
      </c>
      <c r="E10" s="22">
        <v>126.231</v>
      </c>
      <c r="F10" s="22">
        <v>133.96</v>
      </c>
      <c r="G10" s="22">
        <v>132.439</v>
      </c>
      <c r="H10" s="22">
        <v>106.295</v>
      </c>
      <c r="I10" s="22">
        <v>107.481</v>
      </c>
      <c r="J10" s="22">
        <v>108.029</v>
      </c>
      <c r="K10" s="22">
        <v>111.341</v>
      </c>
      <c r="L10" s="22">
        <v>114.502</v>
      </c>
      <c r="M10" s="22">
        <v>122.947</v>
      </c>
      <c r="N10" s="22">
        <v>132.118</v>
      </c>
      <c r="O10" s="22">
        <v>141.098</v>
      </c>
      <c r="P10" s="22">
        <v>149.453</v>
      </c>
      <c r="Q10" s="22">
        <v>151.292</v>
      </c>
      <c r="R10" s="22">
        <v>150.592</v>
      </c>
      <c r="S10" s="22">
        <v>132.357</v>
      </c>
      <c r="T10" s="22">
        <v>139.706</v>
      </c>
      <c r="U10" s="22">
        <v>128.829</v>
      </c>
      <c r="V10" s="22">
        <v>111.918</v>
      </c>
      <c r="W10" s="22">
        <v>109.297</v>
      </c>
      <c r="X10" s="22">
        <v>114.505</v>
      </c>
      <c r="Y10" s="22">
        <v>106.436</v>
      </c>
      <c r="Z10" s="22">
        <v>103.729</v>
      </c>
      <c r="AA10" s="22">
        <v>104.726</v>
      </c>
      <c r="AB10" s="22">
        <v>108.381</v>
      </c>
      <c r="AC10" s="22">
        <v>104.812</v>
      </c>
      <c r="AD10" s="22">
        <v>102.364</v>
      </c>
      <c r="AE10" s="22">
        <v>104.201</v>
      </c>
      <c r="AF10" s="22">
        <v>109.611</v>
      </c>
    </row>
    <row r="11" spans="1:32" ht="12.75">
      <c r="A11" s="18" t="s">
        <v>5</v>
      </c>
      <c r="B11" s="22">
        <v>133.317</v>
      </c>
      <c r="C11" s="22">
        <v>123.344</v>
      </c>
      <c r="D11" s="22">
        <v>120.628</v>
      </c>
      <c r="E11" s="22">
        <v>124.993</v>
      </c>
      <c r="F11" s="22">
        <v>136.801</v>
      </c>
      <c r="G11" s="22">
        <v>132.986</v>
      </c>
      <c r="H11" s="22">
        <v>109.685</v>
      </c>
      <c r="I11" s="22">
        <v>110.589</v>
      </c>
      <c r="J11" s="22">
        <v>110.747</v>
      </c>
      <c r="K11" s="22">
        <v>112.058</v>
      </c>
      <c r="L11" s="22">
        <v>113.378</v>
      </c>
      <c r="M11" s="22">
        <v>125.297</v>
      </c>
      <c r="N11" s="22">
        <v>133.739</v>
      </c>
      <c r="O11" s="22">
        <v>142.989</v>
      </c>
      <c r="P11" s="22">
        <v>150.58</v>
      </c>
      <c r="Q11" s="22">
        <v>153.383</v>
      </c>
      <c r="R11" s="22">
        <v>149.307</v>
      </c>
      <c r="S11" s="22">
        <v>131.265</v>
      </c>
      <c r="T11" s="22">
        <v>141.398</v>
      </c>
      <c r="U11" s="22">
        <v>131.693</v>
      </c>
      <c r="V11" s="22">
        <v>114.608</v>
      </c>
      <c r="W11" s="22">
        <v>111.791</v>
      </c>
      <c r="X11" s="22">
        <v>117.359</v>
      </c>
      <c r="Y11" s="22">
        <v>107.276</v>
      </c>
      <c r="Z11" s="22">
        <v>104.135</v>
      </c>
      <c r="AA11" s="22">
        <v>108.14</v>
      </c>
      <c r="AB11" s="22">
        <v>111.686</v>
      </c>
      <c r="AC11" s="22">
        <v>108.388</v>
      </c>
      <c r="AD11" s="22">
        <v>106.125</v>
      </c>
      <c r="AE11" s="22">
        <v>107.546</v>
      </c>
      <c r="AF11" s="22">
        <v>110.189</v>
      </c>
    </row>
    <row r="12" spans="1:32" ht="12.75">
      <c r="A12" s="18" t="s">
        <v>6</v>
      </c>
      <c r="B12" s="22">
        <v>141.023</v>
      </c>
      <c r="C12" s="22">
        <v>132.176</v>
      </c>
      <c r="D12" s="22">
        <v>126.767</v>
      </c>
      <c r="E12" s="22">
        <v>124.959</v>
      </c>
      <c r="F12" s="22">
        <v>147.243</v>
      </c>
      <c r="G12" s="22">
        <v>140.657</v>
      </c>
      <c r="H12" s="22">
        <v>120.7</v>
      </c>
      <c r="I12" s="22">
        <v>121.798</v>
      </c>
      <c r="J12" s="22">
        <v>120.507</v>
      </c>
      <c r="K12" s="22">
        <v>117.207</v>
      </c>
      <c r="L12" s="22">
        <v>115.956</v>
      </c>
      <c r="M12" s="22">
        <v>134.858</v>
      </c>
      <c r="N12" s="22">
        <v>143.398</v>
      </c>
      <c r="O12" s="22">
        <v>152.598</v>
      </c>
      <c r="P12" s="22">
        <v>159.512</v>
      </c>
      <c r="Q12" s="22">
        <v>162.779</v>
      </c>
      <c r="R12" s="22">
        <v>154.97</v>
      </c>
      <c r="S12" s="22">
        <v>132.879</v>
      </c>
      <c r="T12" s="22">
        <v>149.88</v>
      </c>
      <c r="U12" s="22">
        <v>141.594</v>
      </c>
      <c r="V12" s="22">
        <v>125.799</v>
      </c>
      <c r="W12" s="22">
        <v>123.747</v>
      </c>
      <c r="X12" s="22">
        <v>127.775</v>
      </c>
      <c r="Y12" s="22">
        <v>113.487</v>
      </c>
      <c r="Z12" s="22">
        <v>108.059</v>
      </c>
      <c r="AA12" s="22">
        <v>120.273</v>
      </c>
      <c r="AB12" s="22">
        <v>124.147</v>
      </c>
      <c r="AC12" s="22">
        <v>122.989</v>
      </c>
      <c r="AD12" s="22">
        <v>120.922</v>
      </c>
      <c r="AE12" s="22">
        <v>121.309</v>
      </c>
      <c r="AF12" s="22">
        <v>115.646</v>
      </c>
    </row>
    <row r="13" spans="1:32" ht="12.75">
      <c r="A13" s="18" t="s">
        <v>7</v>
      </c>
      <c r="B13" s="22">
        <v>165.854</v>
      </c>
      <c r="C13" s="22">
        <v>155.462</v>
      </c>
      <c r="D13" s="22">
        <v>133.399</v>
      </c>
      <c r="E13" s="22">
        <v>126.865</v>
      </c>
      <c r="F13" s="22">
        <v>171.494</v>
      </c>
      <c r="G13" s="22">
        <v>160.827</v>
      </c>
      <c r="H13" s="22">
        <v>144.84</v>
      </c>
      <c r="I13" s="22">
        <v>145.437</v>
      </c>
      <c r="J13" s="22">
        <v>143.263</v>
      </c>
      <c r="K13" s="22">
        <v>123.81</v>
      </c>
      <c r="L13" s="22">
        <v>118.803</v>
      </c>
      <c r="M13" s="22">
        <v>158.048</v>
      </c>
      <c r="N13" s="22">
        <v>166.63</v>
      </c>
      <c r="O13" s="22">
        <v>176.983</v>
      </c>
      <c r="P13" s="22">
        <v>183.39</v>
      </c>
      <c r="Q13" s="22">
        <v>186.781</v>
      </c>
      <c r="R13" s="22">
        <v>159.128</v>
      </c>
      <c r="S13" s="22">
        <v>134.104</v>
      </c>
      <c r="T13" s="22">
        <v>171.038</v>
      </c>
      <c r="U13" s="22">
        <v>164.221</v>
      </c>
      <c r="V13" s="22">
        <v>147.284</v>
      </c>
      <c r="W13" s="22">
        <v>145.648</v>
      </c>
      <c r="X13" s="22">
        <v>149.584</v>
      </c>
      <c r="Y13" s="22">
        <v>119.449</v>
      </c>
      <c r="Z13" s="22">
        <v>111.255</v>
      </c>
      <c r="AA13" s="22">
        <v>143.36</v>
      </c>
      <c r="AB13" s="22">
        <v>148.684</v>
      </c>
      <c r="AC13" s="22">
        <v>148.954</v>
      </c>
      <c r="AD13" s="22">
        <v>149.922</v>
      </c>
      <c r="AE13" s="22">
        <v>148.954</v>
      </c>
      <c r="AF13" s="22">
        <v>120.705</v>
      </c>
    </row>
    <row r="14" spans="1:32" ht="12.75">
      <c r="A14" s="18" t="s">
        <v>8</v>
      </c>
      <c r="B14" s="22">
        <v>201.419</v>
      </c>
      <c r="C14" s="22">
        <v>189.989</v>
      </c>
      <c r="D14" s="22">
        <v>140.919</v>
      </c>
      <c r="E14" s="22">
        <v>133.952</v>
      </c>
      <c r="F14" s="22">
        <v>206.427</v>
      </c>
      <c r="G14" s="22">
        <v>190.599</v>
      </c>
      <c r="H14" s="22">
        <v>177.456</v>
      </c>
      <c r="I14" s="22">
        <v>177.535</v>
      </c>
      <c r="J14" s="22">
        <v>177.013</v>
      </c>
      <c r="K14" s="22">
        <v>132.278</v>
      </c>
      <c r="L14" s="22">
        <v>126.948</v>
      </c>
      <c r="M14" s="22">
        <v>194.301</v>
      </c>
      <c r="N14" s="22">
        <v>203.177</v>
      </c>
      <c r="O14" s="22">
        <v>214.567</v>
      </c>
      <c r="P14" s="22">
        <v>220.327</v>
      </c>
      <c r="Q14" s="22">
        <v>221.41</v>
      </c>
      <c r="R14" s="22">
        <v>167.087</v>
      </c>
      <c r="S14" s="22">
        <v>137.076</v>
      </c>
      <c r="T14" s="22">
        <v>205.893</v>
      </c>
      <c r="U14" s="22">
        <v>192.351</v>
      </c>
      <c r="V14" s="22">
        <v>178.894</v>
      </c>
      <c r="W14" s="22">
        <v>175.475</v>
      </c>
      <c r="X14" s="22">
        <v>179.232</v>
      </c>
      <c r="Y14" s="22">
        <v>126.557</v>
      </c>
      <c r="Z14" s="22">
        <v>115.839</v>
      </c>
      <c r="AA14" s="22">
        <v>173.359</v>
      </c>
      <c r="AB14" s="22">
        <v>177.271</v>
      </c>
      <c r="AC14" s="22">
        <v>174.698</v>
      </c>
      <c r="AD14" s="22">
        <v>172.351</v>
      </c>
      <c r="AE14" s="22">
        <v>176.22</v>
      </c>
      <c r="AF14" s="22">
        <v>127.193</v>
      </c>
    </row>
    <row r="15" spans="1:32" ht="12.75">
      <c r="A15" s="18" t="s">
        <v>9</v>
      </c>
      <c r="B15" s="22">
        <v>228.288</v>
      </c>
      <c r="C15" s="22">
        <v>215.389</v>
      </c>
      <c r="D15" s="22">
        <v>159.918</v>
      </c>
      <c r="E15" s="22">
        <v>153.491</v>
      </c>
      <c r="F15" s="22">
        <v>233.425</v>
      </c>
      <c r="G15" s="22">
        <v>211.302</v>
      </c>
      <c r="H15" s="22">
        <v>198.534</v>
      </c>
      <c r="I15" s="22">
        <v>199.772</v>
      </c>
      <c r="J15" s="22">
        <v>201.306</v>
      </c>
      <c r="K15" s="22">
        <v>149.715</v>
      </c>
      <c r="L15" s="22">
        <v>147.44</v>
      </c>
      <c r="M15" s="22">
        <v>224.571</v>
      </c>
      <c r="N15" s="22">
        <v>233.162</v>
      </c>
      <c r="O15" s="22">
        <v>245.171</v>
      </c>
      <c r="P15" s="22">
        <v>249.402</v>
      </c>
      <c r="Q15" s="22">
        <v>247.218</v>
      </c>
      <c r="R15" s="22">
        <v>188.2</v>
      </c>
      <c r="S15" s="22">
        <v>155.538</v>
      </c>
      <c r="T15" s="22">
        <v>233.144</v>
      </c>
      <c r="U15" s="22">
        <v>212.468</v>
      </c>
      <c r="V15" s="22">
        <v>200.987</v>
      </c>
      <c r="W15" s="22">
        <v>197.459</v>
      </c>
      <c r="X15" s="22">
        <v>201.711</v>
      </c>
      <c r="Y15" s="22">
        <v>142.515</v>
      </c>
      <c r="Z15" s="22">
        <v>134.005</v>
      </c>
      <c r="AA15" s="22">
        <v>196.523</v>
      </c>
      <c r="AB15" s="22">
        <v>197.58</v>
      </c>
      <c r="AC15" s="22">
        <v>189.104</v>
      </c>
      <c r="AD15" s="22">
        <v>189.112</v>
      </c>
      <c r="AE15" s="22">
        <v>194.83</v>
      </c>
      <c r="AF15" s="22">
        <v>143.548</v>
      </c>
    </row>
    <row r="16" spans="1:32" ht="12.75">
      <c r="A16" s="18" t="s">
        <v>10</v>
      </c>
      <c r="B16" s="22">
        <v>257.902</v>
      </c>
      <c r="C16" s="22">
        <v>241.07</v>
      </c>
      <c r="D16" s="22">
        <v>184.075</v>
      </c>
      <c r="E16" s="22">
        <v>177.6</v>
      </c>
      <c r="F16" s="22">
        <v>264.441</v>
      </c>
      <c r="G16" s="22">
        <v>230.124</v>
      </c>
      <c r="H16" s="22">
        <v>221.289</v>
      </c>
      <c r="I16" s="22">
        <v>222.419</v>
      </c>
      <c r="J16" s="22">
        <v>225.487</v>
      </c>
      <c r="K16" s="22">
        <v>170.304</v>
      </c>
      <c r="L16" s="22">
        <v>171.844</v>
      </c>
      <c r="M16" s="22">
        <v>256.906</v>
      </c>
      <c r="N16" s="22">
        <v>265.486</v>
      </c>
      <c r="O16" s="22">
        <v>279.667</v>
      </c>
      <c r="P16" s="22">
        <v>282.156</v>
      </c>
      <c r="Q16" s="22">
        <v>275.702</v>
      </c>
      <c r="R16" s="22">
        <v>212.372</v>
      </c>
      <c r="S16" s="22">
        <v>180.716</v>
      </c>
      <c r="T16" s="22">
        <v>261.491</v>
      </c>
      <c r="U16" s="22">
        <v>234.677</v>
      </c>
      <c r="V16" s="22">
        <v>224.224</v>
      </c>
      <c r="W16" s="22">
        <v>220.22</v>
      </c>
      <c r="X16" s="22">
        <v>224.072</v>
      </c>
      <c r="Y16" s="22">
        <v>160.662</v>
      </c>
      <c r="Z16" s="22">
        <v>155.363</v>
      </c>
      <c r="AA16" s="22">
        <v>219.97</v>
      </c>
      <c r="AB16" s="22">
        <v>219.648</v>
      </c>
      <c r="AC16" s="22">
        <v>208.283</v>
      </c>
      <c r="AD16" s="22">
        <v>210.123</v>
      </c>
      <c r="AE16" s="22">
        <v>215.696</v>
      </c>
      <c r="AF16" s="22">
        <v>160.867</v>
      </c>
    </row>
    <row r="17" spans="1:32" ht="12.75">
      <c r="A17" s="18" t="s">
        <v>11</v>
      </c>
      <c r="B17" s="22">
        <v>269.891</v>
      </c>
      <c r="C17" s="22">
        <v>250.485</v>
      </c>
      <c r="D17" s="22">
        <v>193.463</v>
      </c>
      <c r="E17" s="22">
        <v>187.109</v>
      </c>
      <c r="F17" s="22">
        <v>281.798</v>
      </c>
      <c r="G17" s="22">
        <v>235.901</v>
      </c>
      <c r="H17" s="22">
        <v>227.427</v>
      </c>
      <c r="I17" s="22">
        <v>230.564</v>
      </c>
      <c r="J17" s="22">
        <v>234.401</v>
      </c>
      <c r="K17" s="22">
        <v>175.488</v>
      </c>
      <c r="L17" s="22">
        <v>181.574</v>
      </c>
      <c r="M17" s="22">
        <v>272.943</v>
      </c>
      <c r="N17" s="22">
        <v>281.732</v>
      </c>
      <c r="O17" s="22">
        <v>295.717</v>
      </c>
      <c r="P17" s="22">
        <v>297.907</v>
      </c>
      <c r="Q17" s="22">
        <v>289.716</v>
      </c>
      <c r="R17" s="22">
        <v>218.303</v>
      </c>
      <c r="S17" s="22">
        <v>193.556</v>
      </c>
      <c r="T17" s="22">
        <v>272.925</v>
      </c>
      <c r="U17" s="22">
        <v>240.771</v>
      </c>
      <c r="V17" s="22">
        <v>233.743</v>
      </c>
      <c r="W17" s="22">
        <v>229.426</v>
      </c>
      <c r="X17" s="22">
        <v>229.759</v>
      </c>
      <c r="Y17" s="22">
        <v>163.568</v>
      </c>
      <c r="Z17" s="22">
        <v>162.345</v>
      </c>
      <c r="AA17" s="22">
        <v>228.254</v>
      </c>
      <c r="AB17" s="22">
        <v>228.004</v>
      </c>
      <c r="AC17" s="22">
        <v>216.104</v>
      </c>
      <c r="AD17" s="22">
        <v>215.445</v>
      </c>
      <c r="AE17" s="22">
        <v>222.43</v>
      </c>
      <c r="AF17" s="22">
        <v>163.257</v>
      </c>
    </row>
    <row r="18" spans="1:32" ht="12.75">
      <c r="A18" s="18" t="s">
        <v>12</v>
      </c>
      <c r="B18" s="22">
        <v>281.439</v>
      </c>
      <c r="C18" s="22">
        <v>259.491</v>
      </c>
      <c r="D18" s="22">
        <v>208.528</v>
      </c>
      <c r="E18" s="22">
        <v>202.917</v>
      </c>
      <c r="F18" s="22">
        <v>297.858</v>
      </c>
      <c r="G18" s="22">
        <v>241.675</v>
      </c>
      <c r="H18" s="22">
        <v>234.923</v>
      </c>
      <c r="I18" s="22">
        <v>238.979</v>
      </c>
      <c r="J18" s="22">
        <v>242.549</v>
      </c>
      <c r="K18" s="22">
        <v>185.54</v>
      </c>
      <c r="L18" s="22">
        <v>198.136</v>
      </c>
      <c r="M18" s="22">
        <v>289.34</v>
      </c>
      <c r="N18" s="22">
        <v>298.417</v>
      </c>
      <c r="O18" s="22">
        <v>311.904</v>
      </c>
      <c r="P18" s="22">
        <v>313.88</v>
      </c>
      <c r="Q18" s="22">
        <v>306.504</v>
      </c>
      <c r="R18" s="22">
        <v>225.132</v>
      </c>
      <c r="S18" s="22">
        <v>213.102</v>
      </c>
      <c r="T18" s="22">
        <v>285.836</v>
      </c>
      <c r="U18" s="22">
        <v>248.252</v>
      </c>
      <c r="V18" s="22">
        <v>243.187</v>
      </c>
      <c r="W18" s="22">
        <v>239.224</v>
      </c>
      <c r="X18" s="22">
        <v>236.601</v>
      </c>
      <c r="Y18" s="22">
        <v>171.866</v>
      </c>
      <c r="Z18" s="22">
        <v>173.478</v>
      </c>
      <c r="AA18" s="22">
        <v>238.298</v>
      </c>
      <c r="AB18" s="22">
        <v>237.539</v>
      </c>
      <c r="AC18" s="22">
        <v>224.055</v>
      </c>
      <c r="AD18" s="22">
        <v>223.477</v>
      </c>
      <c r="AE18" s="22">
        <v>229.293</v>
      </c>
      <c r="AF18" s="22">
        <v>170.223</v>
      </c>
    </row>
    <row r="19" spans="1:32" ht="12.75">
      <c r="A19" s="18" t="s">
        <v>13</v>
      </c>
      <c r="B19" s="22">
        <v>288.833</v>
      </c>
      <c r="C19" s="22">
        <v>265.022</v>
      </c>
      <c r="D19" s="22">
        <v>218.597</v>
      </c>
      <c r="E19" s="22">
        <v>214.334</v>
      </c>
      <c r="F19" s="22">
        <v>308.271</v>
      </c>
      <c r="G19" s="22">
        <v>244.184</v>
      </c>
      <c r="H19" s="22">
        <v>239.56</v>
      </c>
      <c r="I19" s="22">
        <v>243.365</v>
      </c>
      <c r="J19" s="22">
        <v>248.498</v>
      </c>
      <c r="K19" s="22">
        <v>192.163</v>
      </c>
      <c r="L19" s="22">
        <v>210.04</v>
      </c>
      <c r="M19" s="22">
        <v>300.412</v>
      </c>
      <c r="N19" s="22">
        <v>311.464</v>
      </c>
      <c r="O19" s="22">
        <v>323.009</v>
      </c>
      <c r="P19" s="22">
        <v>323.294</v>
      </c>
      <c r="Q19" s="22">
        <v>317.753</v>
      </c>
      <c r="R19" s="22">
        <v>240.586</v>
      </c>
      <c r="S19" s="22">
        <v>227.805</v>
      </c>
      <c r="T19" s="22">
        <v>294.305</v>
      </c>
      <c r="U19" s="22">
        <v>253.639</v>
      </c>
      <c r="V19" s="22">
        <v>249.714</v>
      </c>
      <c r="W19" s="22">
        <v>244.517</v>
      </c>
      <c r="X19" s="22">
        <v>240.607</v>
      </c>
      <c r="Y19" s="22">
        <v>176.309</v>
      </c>
      <c r="Z19" s="22">
        <v>180.114</v>
      </c>
      <c r="AA19" s="22">
        <v>243.65</v>
      </c>
      <c r="AB19" s="22">
        <v>243.113</v>
      </c>
      <c r="AC19" s="22">
        <v>228.877</v>
      </c>
      <c r="AD19" s="22">
        <v>227.741</v>
      </c>
      <c r="AE19" s="22">
        <v>233.547</v>
      </c>
      <c r="AF19" s="22">
        <v>174.762</v>
      </c>
    </row>
    <row r="20" spans="1:32" ht="12.75">
      <c r="A20" s="18" t="s">
        <v>14</v>
      </c>
      <c r="B20" s="22">
        <v>299.51</v>
      </c>
      <c r="C20" s="22">
        <v>272.71</v>
      </c>
      <c r="D20" s="22">
        <v>224.461</v>
      </c>
      <c r="E20" s="22">
        <v>220.076</v>
      </c>
      <c r="F20" s="22">
        <v>321.226</v>
      </c>
      <c r="G20" s="22">
        <v>249.716</v>
      </c>
      <c r="H20" s="22">
        <v>246.384</v>
      </c>
      <c r="I20" s="22">
        <v>251.82</v>
      </c>
      <c r="J20" s="22">
        <v>256.629</v>
      </c>
      <c r="K20" s="22">
        <v>195.884</v>
      </c>
      <c r="L20" s="22">
        <v>216.481</v>
      </c>
      <c r="M20" s="22">
        <v>315.475</v>
      </c>
      <c r="N20" s="22">
        <v>324.657</v>
      </c>
      <c r="O20" s="22">
        <v>337.319</v>
      </c>
      <c r="P20" s="22">
        <v>334.498</v>
      </c>
      <c r="Q20" s="22">
        <v>330.243</v>
      </c>
      <c r="R20" s="22">
        <v>246.011</v>
      </c>
      <c r="S20" s="22">
        <v>235.624</v>
      </c>
      <c r="T20" s="22">
        <v>305.723</v>
      </c>
      <c r="U20" s="22">
        <v>262.481</v>
      </c>
      <c r="V20" s="22">
        <v>259.176</v>
      </c>
      <c r="W20" s="22">
        <v>251.51</v>
      </c>
      <c r="X20" s="22">
        <v>246.461</v>
      </c>
      <c r="Y20" s="22">
        <v>176.972</v>
      </c>
      <c r="Z20" s="22">
        <v>181.586</v>
      </c>
      <c r="AA20" s="22">
        <v>252.384</v>
      </c>
      <c r="AB20" s="22">
        <v>250.083</v>
      </c>
      <c r="AC20" s="22">
        <v>235.954</v>
      </c>
      <c r="AD20" s="22">
        <v>233.772</v>
      </c>
      <c r="AE20" s="22">
        <v>240.577</v>
      </c>
      <c r="AF20" s="22">
        <v>175.038</v>
      </c>
    </row>
    <row r="21" spans="1:32" ht="12.75">
      <c r="A21" s="18" t="s">
        <v>15</v>
      </c>
      <c r="B21" s="22">
        <v>290.738</v>
      </c>
      <c r="C21" s="22">
        <v>262.775</v>
      </c>
      <c r="D21" s="22">
        <v>222.122</v>
      </c>
      <c r="E21" s="22">
        <v>217.385</v>
      </c>
      <c r="F21" s="22">
        <v>313.411</v>
      </c>
      <c r="G21" s="22">
        <v>240.74</v>
      </c>
      <c r="H21" s="22">
        <v>239.283</v>
      </c>
      <c r="I21" s="22">
        <v>244.878</v>
      </c>
      <c r="J21" s="22">
        <v>249.508</v>
      </c>
      <c r="K21" s="22">
        <v>192.872</v>
      </c>
      <c r="L21" s="22">
        <v>214.32</v>
      </c>
      <c r="M21" s="22">
        <v>307.283</v>
      </c>
      <c r="N21" s="22">
        <v>316.849</v>
      </c>
      <c r="O21" s="22">
        <v>329.082</v>
      </c>
      <c r="P21" s="22">
        <v>326.972</v>
      </c>
      <c r="Q21" s="22">
        <v>319.178</v>
      </c>
      <c r="R21" s="22">
        <v>242.604</v>
      </c>
      <c r="S21" s="22">
        <v>234.071</v>
      </c>
      <c r="T21" s="22">
        <v>297.666</v>
      </c>
      <c r="U21" s="22">
        <v>257.001</v>
      </c>
      <c r="V21" s="22">
        <v>252.37</v>
      </c>
      <c r="W21" s="22">
        <v>244.229</v>
      </c>
      <c r="X21" s="22">
        <v>238.454</v>
      </c>
      <c r="Y21" s="22">
        <v>171.564</v>
      </c>
      <c r="Z21" s="22">
        <v>177.726</v>
      </c>
      <c r="AA21" s="22">
        <v>245.666</v>
      </c>
      <c r="AB21" s="22">
        <v>243.593</v>
      </c>
      <c r="AC21" s="22">
        <v>230.075</v>
      </c>
      <c r="AD21" s="22">
        <v>216.985</v>
      </c>
      <c r="AE21" s="22">
        <v>233.668</v>
      </c>
      <c r="AF21" s="22">
        <v>169.65</v>
      </c>
    </row>
    <row r="22" spans="1:32" ht="12.75">
      <c r="A22" s="18" t="s">
        <v>16</v>
      </c>
      <c r="B22" s="22">
        <v>273.218</v>
      </c>
      <c r="C22" s="22">
        <v>247.217</v>
      </c>
      <c r="D22" s="22">
        <v>218.635</v>
      </c>
      <c r="E22" s="22">
        <v>214.101</v>
      </c>
      <c r="F22" s="22">
        <v>296.717</v>
      </c>
      <c r="G22" s="22">
        <v>226.102</v>
      </c>
      <c r="H22" s="22">
        <v>227.058</v>
      </c>
      <c r="I22" s="22">
        <v>232.401</v>
      </c>
      <c r="J22" s="22">
        <v>236.261</v>
      </c>
      <c r="K22" s="22">
        <v>189.322</v>
      </c>
      <c r="L22" s="22">
        <v>210.806</v>
      </c>
      <c r="M22" s="22">
        <v>293.25</v>
      </c>
      <c r="N22" s="22">
        <v>301.848</v>
      </c>
      <c r="O22" s="22">
        <v>312.193</v>
      </c>
      <c r="P22" s="22">
        <v>309.692</v>
      </c>
      <c r="Q22" s="22">
        <v>301.471</v>
      </c>
      <c r="R22" s="22">
        <v>237.266</v>
      </c>
      <c r="S22" s="22">
        <v>229.662</v>
      </c>
      <c r="T22" s="22">
        <v>281.824</v>
      </c>
      <c r="U22" s="22">
        <v>244.873</v>
      </c>
      <c r="V22" s="22">
        <v>239.597</v>
      </c>
      <c r="W22" s="22">
        <v>231.165</v>
      </c>
      <c r="X22" s="22">
        <v>224.541</v>
      </c>
      <c r="Y22" s="22">
        <v>166.988</v>
      </c>
      <c r="Z22" s="22">
        <v>173.373</v>
      </c>
      <c r="AA22" s="22">
        <v>233.805</v>
      </c>
      <c r="AB22" s="22">
        <v>230.595</v>
      </c>
      <c r="AC22" s="22">
        <v>217.321</v>
      </c>
      <c r="AD22" s="22">
        <v>209.368</v>
      </c>
      <c r="AE22" s="22">
        <v>221.647</v>
      </c>
      <c r="AF22" s="22">
        <v>164.309</v>
      </c>
    </row>
    <row r="23" spans="1:32" ht="12.75">
      <c r="A23" s="18" t="s">
        <v>17</v>
      </c>
      <c r="B23" s="22">
        <v>247.973</v>
      </c>
      <c r="C23" s="22">
        <v>224.445</v>
      </c>
      <c r="D23" s="22">
        <v>217.132</v>
      </c>
      <c r="E23" s="22">
        <v>214.341</v>
      </c>
      <c r="F23" s="22">
        <v>273.613</v>
      </c>
      <c r="G23" s="22">
        <v>209.762</v>
      </c>
      <c r="H23" s="22">
        <v>212.179</v>
      </c>
      <c r="I23" s="22">
        <v>215.678</v>
      </c>
      <c r="J23" s="22">
        <v>217.094</v>
      </c>
      <c r="K23" s="22">
        <v>188.428</v>
      </c>
      <c r="L23" s="22">
        <v>211.788</v>
      </c>
      <c r="M23" s="22">
        <v>270.613</v>
      </c>
      <c r="N23" s="22">
        <v>277.208</v>
      </c>
      <c r="O23" s="22">
        <v>286.197</v>
      </c>
      <c r="P23" s="22">
        <v>282.907</v>
      </c>
      <c r="Q23" s="22">
        <v>276.794</v>
      </c>
      <c r="R23" s="22">
        <v>233.928</v>
      </c>
      <c r="S23" s="22">
        <v>227.398</v>
      </c>
      <c r="T23" s="22">
        <v>260.229</v>
      </c>
      <c r="U23" s="22">
        <v>227.157</v>
      </c>
      <c r="V23" s="22">
        <v>221.24</v>
      </c>
      <c r="W23" s="22">
        <v>215.277</v>
      </c>
      <c r="X23" s="22">
        <v>206.234</v>
      </c>
      <c r="Y23" s="22">
        <v>166.524</v>
      </c>
      <c r="Z23" s="22">
        <v>174.847</v>
      </c>
      <c r="AA23" s="22">
        <v>217.263</v>
      </c>
      <c r="AB23" s="22">
        <v>214.252</v>
      </c>
      <c r="AC23" s="22">
        <v>201.709</v>
      </c>
      <c r="AD23" s="22">
        <v>201.104</v>
      </c>
      <c r="AE23" s="22">
        <v>204.214</v>
      </c>
      <c r="AF23" s="22">
        <v>163.516</v>
      </c>
    </row>
    <row r="24" spans="1:32" ht="12.75">
      <c r="A24" s="18" t="s">
        <v>18</v>
      </c>
      <c r="B24" s="22">
        <v>226.038</v>
      </c>
      <c r="C24" s="22">
        <v>204.241</v>
      </c>
      <c r="D24" s="22">
        <v>201.652</v>
      </c>
      <c r="E24" s="22">
        <v>200.296</v>
      </c>
      <c r="F24" s="22">
        <v>252.525</v>
      </c>
      <c r="G24" s="22">
        <v>196.347</v>
      </c>
      <c r="H24" s="22">
        <v>198.217</v>
      </c>
      <c r="I24" s="22">
        <v>200.123</v>
      </c>
      <c r="J24" s="22">
        <v>198.353</v>
      </c>
      <c r="K24" s="22">
        <v>176.99</v>
      </c>
      <c r="L24" s="22">
        <v>199.334</v>
      </c>
      <c r="M24" s="22">
        <v>249.085</v>
      </c>
      <c r="N24" s="22">
        <v>253.728</v>
      </c>
      <c r="O24" s="22">
        <v>260.836</v>
      </c>
      <c r="P24" s="22">
        <v>257.286</v>
      </c>
      <c r="Q24" s="22">
        <v>250.012</v>
      </c>
      <c r="R24" s="22">
        <v>214.47</v>
      </c>
      <c r="S24" s="22">
        <v>212.217</v>
      </c>
      <c r="T24" s="22">
        <v>238.575</v>
      </c>
      <c r="U24" s="22">
        <v>210.702</v>
      </c>
      <c r="V24" s="22">
        <v>204.686</v>
      </c>
      <c r="W24" s="22">
        <v>204.022</v>
      </c>
      <c r="X24" s="22">
        <v>188.665</v>
      </c>
      <c r="Y24" s="22">
        <v>158.619</v>
      </c>
      <c r="Z24" s="22">
        <v>166.116</v>
      </c>
      <c r="AA24" s="22">
        <v>200.336</v>
      </c>
      <c r="AB24" s="22">
        <v>197.712</v>
      </c>
      <c r="AC24" s="22">
        <v>187.006</v>
      </c>
      <c r="AD24" s="22">
        <v>191.017</v>
      </c>
      <c r="AE24" s="22">
        <v>187.914</v>
      </c>
      <c r="AF24" s="22">
        <v>154.184</v>
      </c>
    </row>
    <row r="25" spans="1:32" ht="12.75">
      <c r="A25" s="18" t="s">
        <v>19</v>
      </c>
      <c r="B25" s="22">
        <v>204.736</v>
      </c>
      <c r="C25" s="22">
        <v>185.721</v>
      </c>
      <c r="D25" s="22">
        <v>191.291</v>
      </c>
      <c r="E25" s="22">
        <v>193.04</v>
      </c>
      <c r="F25" s="22">
        <v>230.076</v>
      </c>
      <c r="G25" s="22">
        <v>180.613</v>
      </c>
      <c r="H25" s="22">
        <v>181.068</v>
      </c>
      <c r="I25" s="22">
        <v>182.834</v>
      </c>
      <c r="J25" s="22">
        <v>181.41</v>
      </c>
      <c r="K25" s="22">
        <v>169.318</v>
      </c>
      <c r="L25" s="22">
        <v>190.62</v>
      </c>
      <c r="M25" s="22">
        <v>226.261</v>
      </c>
      <c r="N25" s="22">
        <v>232.448</v>
      </c>
      <c r="O25" s="22">
        <v>237.699</v>
      </c>
      <c r="P25" s="22">
        <v>234.019</v>
      </c>
      <c r="Q25" s="22">
        <v>227.572</v>
      </c>
      <c r="R25" s="22">
        <v>202.925</v>
      </c>
      <c r="S25" s="22">
        <v>203.564</v>
      </c>
      <c r="T25" s="22">
        <v>217.079</v>
      </c>
      <c r="U25" s="22">
        <v>192.382</v>
      </c>
      <c r="V25" s="22">
        <v>186.899</v>
      </c>
      <c r="W25" s="22">
        <v>190.272</v>
      </c>
      <c r="X25" s="22">
        <v>172.227</v>
      </c>
      <c r="Y25" s="22">
        <v>156.027</v>
      </c>
      <c r="Z25" s="22">
        <v>160.25</v>
      </c>
      <c r="AA25" s="22">
        <v>183.716</v>
      </c>
      <c r="AB25" s="22">
        <v>180.751</v>
      </c>
      <c r="AC25" s="22">
        <v>172.874</v>
      </c>
      <c r="AD25" s="22">
        <v>180.868</v>
      </c>
      <c r="AE25" s="22">
        <v>173.664</v>
      </c>
      <c r="AF25" s="22">
        <v>148.417</v>
      </c>
    </row>
    <row r="26" spans="1:32" ht="12.75">
      <c r="A26" s="18" t="s">
        <v>20</v>
      </c>
      <c r="B26" s="22">
        <v>197.853</v>
      </c>
      <c r="C26" s="22">
        <v>182.549</v>
      </c>
      <c r="D26" s="22">
        <v>174.341</v>
      </c>
      <c r="E26" s="22">
        <v>180.761</v>
      </c>
      <c r="F26" s="22">
        <v>225.776</v>
      </c>
      <c r="G26" s="22">
        <v>177.294</v>
      </c>
      <c r="H26" s="22">
        <v>177.08</v>
      </c>
      <c r="I26" s="22">
        <v>179.37</v>
      </c>
      <c r="J26" s="22">
        <v>177.868</v>
      </c>
      <c r="K26" s="22">
        <v>156.379</v>
      </c>
      <c r="L26" s="22">
        <v>176.551</v>
      </c>
      <c r="M26" s="22">
        <v>221.798</v>
      </c>
      <c r="N26" s="22">
        <v>229.519</v>
      </c>
      <c r="O26" s="22">
        <v>234.627</v>
      </c>
      <c r="P26" s="22">
        <v>232.937</v>
      </c>
      <c r="Q26" s="22">
        <v>226.024</v>
      </c>
      <c r="R26" s="22">
        <v>186.702</v>
      </c>
      <c r="S26" s="22">
        <v>191.622</v>
      </c>
      <c r="T26" s="22">
        <v>213.689</v>
      </c>
      <c r="U26" s="22">
        <v>190.72</v>
      </c>
      <c r="V26" s="22">
        <v>185.814</v>
      </c>
      <c r="W26" s="22">
        <v>191.195</v>
      </c>
      <c r="X26" s="22">
        <v>172.957</v>
      </c>
      <c r="Y26" s="22">
        <v>149.527</v>
      </c>
      <c r="Z26" s="22">
        <v>154.662</v>
      </c>
      <c r="AA26" s="22">
        <v>186.641</v>
      </c>
      <c r="AB26" s="22">
        <v>184.878</v>
      </c>
      <c r="AC26" s="22">
        <v>180.157</v>
      </c>
      <c r="AD26" s="22">
        <v>183.764</v>
      </c>
      <c r="AE26" s="22">
        <v>177.906</v>
      </c>
      <c r="AF26" s="22">
        <v>144.758</v>
      </c>
    </row>
    <row r="27" spans="1:32" ht="12.75">
      <c r="A27" s="18" t="s">
        <v>21</v>
      </c>
      <c r="B27" s="22">
        <v>183.781</v>
      </c>
      <c r="C27" s="22">
        <v>170.979</v>
      </c>
      <c r="D27" s="22">
        <v>164.644</v>
      </c>
      <c r="E27" s="22">
        <v>171.879</v>
      </c>
      <c r="F27" s="22">
        <v>209.063</v>
      </c>
      <c r="G27" s="22">
        <v>166.608</v>
      </c>
      <c r="H27" s="22">
        <v>168.562</v>
      </c>
      <c r="I27" s="22">
        <v>170.095</v>
      </c>
      <c r="J27" s="22">
        <v>168.961</v>
      </c>
      <c r="K27" s="22">
        <v>149.788</v>
      </c>
      <c r="L27" s="22">
        <v>169.711</v>
      </c>
      <c r="M27" s="22">
        <v>208.219</v>
      </c>
      <c r="N27" s="22">
        <v>215.856</v>
      </c>
      <c r="O27" s="22">
        <v>222.028</v>
      </c>
      <c r="P27" s="22">
        <v>218.433</v>
      </c>
      <c r="Q27" s="22">
        <v>212.645</v>
      </c>
      <c r="R27" s="22">
        <v>177.255</v>
      </c>
      <c r="S27" s="22">
        <v>183.495</v>
      </c>
      <c r="T27" s="22">
        <v>200</v>
      </c>
      <c r="U27" s="22">
        <v>180.088</v>
      </c>
      <c r="V27" s="22">
        <v>175.509</v>
      </c>
      <c r="W27" s="22">
        <v>172.453</v>
      </c>
      <c r="X27" s="22">
        <v>162.924</v>
      </c>
      <c r="Y27" s="22">
        <v>135.884</v>
      </c>
      <c r="Z27" s="22">
        <v>147.156</v>
      </c>
      <c r="AA27" s="22">
        <v>174.236</v>
      </c>
      <c r="AB27" s="22">
        <v>171.186</v>
      </c>
      <c r="AC27" s="22">
        <v>165.508</v>
      </c>
      <c r="AD27" s="22">
        <v>161.116</v>
      </c>
      <c r="AE27" s="22">
        <v>164.146</v>
      </c>
      <c r="AF27" s="22">
        <v>134.913</v>
      </c>
    </row>
    <row r="28" spans="1:32" ht="12.75">
      <c r="A28" s="18" t="s">
        <v>22</v>
      </c>
      <c r="B28" s="22">
        <v>177.611</v>
      </c>
      <c r="C28" s="22">
        <v>166.363</v>
      </c>
      <c r="D28" s="22">
        <v>166.781</v>
      </c>
      <c r="E28" s="22">
        <v>169.77</v>
      </c>
      <c r="F28" s="22">
        <v>194.637</v>
      </c>
      <c r="G28" s="22">
        <v>157.419</v>
      </c>
      <c r="H28" s="22">
        <v>160.594</v>
      </c>
      <c r="I28" s="22">
        <v>162.312</v>
      </c>
      <c r="J28" s="22">
        <v>162.318</v>
      </c>
      <c r="K28" s="22">
        <v>149.409</v>
      </c>
      <c r="L28" s="22">
        <v>166.143</v>
      </c>
      <c r="M28" s="22">
        <v>194.909</v>
      </c>
      <c r="N28" s="22">
        <v>202.86</v>
      </c>
      <c r="O28" s="22">
        <v>210.224</v>
      </c>
      <c r="P28" s="22">
        <v>207.894</v>
      </c>
      <c r="Q28" s="22">
        <v>204.857</v>
      </c>
      <c r="R28" s="22">
        <v>174.279</v>
      </c>
      <c r="S28" s="22">
        <v>178.685</v>
      </c>
      <c r="T28" s="22">
        <v>184.772</v>
      </c>
      <c r="U28" s="22">
        <v>165.993</v>
      </c>
      <c r="V28" s="22">
        <v>162.269</v>
      </c>
      <c r="W28" s="22">
        <v>160.865</v>
      </c>
      <c r="X28" s="22">
        <v>152.67</v>
      </c>
      <c r="Y28" s="22">
        <v>131.406</v>
      </c>
      <c r="Z28" s="22">
        <v>139.145</v>
      </c>
      <c r="AA28" s="22">
        <v>158.57</v>
      </c>
      <c r="AB28" s="22">
        <v>154.448</v>
      </c>
      <c r="AC28" s="22">
        <v>149.142</v>
      </c>
      <c r="AD28" s="22">
        <v>145.201</v>
      </c>
      <c r="AE28" s="22">
        <v>154.155</v>
      </c>
      <c r="AF28" s="22">
        <v>130.052</v>
      </c>
    </row>
    <row r="29" spans="1:32" ht="12.75">
      <c r="A29" s="18" t="s">
        <v>23</v>
      </c>
      <c r="B29" s="22">
        <v>156.138</v>
      </c>
      <c r="C29" s="22">
        <v>150.556</v>
      </c>
      <c r="D29" s="22">
        <v>154.83</v>
      </c>
      <c r="E29" s="22">
        <v>153.54</v>
      </c>
      <c r="F29" s="22">
        <v>170.347</v>
      </c>
      <c r="G29" s="22">
        <v>135.975</v>
      </c>
      <c r="H29" s="22">
        <v>139.687</v>
      </c>
      <c r="I29" s="22">
        <v>141.466</v>
      </c>
      <c r="J29" s="22">
        <v>145.051</v>
      </c>
      <c r="K29" s="22">
        <v>137.825</v>
      </c>
      <c r="L29" s="22">
        <v>147.747</v>
      </c>
      <c r="M29" s="22">
        <v>169.724</v>
      </c>
      <c r="N29" s="22">
        <v>178.038</v>
      </c>
      <c r="O29" s="22">
        <v>187.01</v>
      </c>
      <c r="P29" s="22">
        <v>185.472</v>
      </c>
      <c r="Q29" s="22">
        <v>186.896</v>
      </c>
      <c r="R29" s="22">
        <v>161.292</v>
      </c>
      <c r="S29" s="22">
        <v>161.558</v>
      </c>
      <c r="T29" s="22">
        <v>160.311</v>
      </c>
      <c r="U29" s="22">
        <v>144.02</v>
      </c>
      <c r="V29" s="22">
        <v>139.97</v>
      </c>
      <c r="W29" s="22">
        <v>141.229</v>
      </c>
      <c r="X29" s="22">
        <v>135.968</v>
      </c>
      <c r="Y29" s="22">
        <v>120.608</v>
      </c>
      <c r="Z29" s="22">
        <v>122.656</v>
      </c>
      <c r="AA29" s="22">
        <v>136.983</v>
      </c>
      <c r="AB29" s="22">
        <v>131.93</v>
      </c>
      <c r="AC29" s="22">
        <v>127.322</v>
      </c>
      <c r="AD29" s="22">
        <v>125.727</v>
      </c>
      <c r="AE29" s="22">
        <v>137.892</v>
      </c>
      <c r="AF29" s="22">
        <v>119.114</v>
      </c>
    </row>
    <row r="30" spans="1:32" ht="12.75">
      <c r="A30" s="18" t="s">
        <v>24</v>
      </c>
      <c r="B30" s="22">
        <v>141.003</v>
      </c>
      <c r="C30" s="22">
        <v>138.716</v>
      </c>
      <c r="D30" s="22">
        <v>145.792</v>
      </c>
      <c r="E30" s="22">
        <v>143.35</v>
      </c>
      <c r="F30" s="22">
        <v>154.838</v>
      </c>
      <c r="G30" s="22">
        <v>121.75</v>
      </c>
      <c r="H30" s="22">
        <v>125.126</v>
      </c>
      <c r="I30" s="22">
        <v>126.339</v>
      </c>
      <c r="J30" s="22">
        <v>132.232</v>
      </c>
      <c r="K30" s="22">
        <v>130.264</v>
      </c>
      <c r="L30" s="22">
        <v>136.45</v>
      </c>
      <c r="M30" s="22">
        <v>153.69</v>
      </c>
      <c r="N30" s="22">
        <v>162.413</v>
      </c>
      <c r="O30" s="22">
        <v>171.907</v>
      </c>
      <c r="P30" s="22">
        <v>171.378</v>
      </c>
      <c r="Q30" s="22">
        <v>174.468</v>
      </c>
      <c r="R30" s="22">
        <v>152.113</v>
      </c>
      <c r="S30" s="22">
        <v>151.492</v>
      </c>
      <c r="T30" s="22">
        <v>145.787</v>
      </c>
      <c r="U30" s="22">
        <v>129.032</v>
      </c>
      <c r="V30" s="22">
        <v>126.27</v>
      </c>
      <c r="W30" s="22">
        <v>129.473</v>
      </c>
      <c r="X30" s="22">
        <v>123.697</v>
      </c>
      <c r="Y30" s="22">
        <v>114.061</v>
      </c>
      <c r="Z30" s="22">
        <v>113.311</v>
      </c>
      <c r="AA30" s="22">
        <v>123.454</v>
      </c>
      <c r="AB30" s="22">
        <v>119.205</v>
      </c>
      <c r="AC30" s="22">
        <v>114.673</v>
      </c>
      <c r="AD30" s="22">
        <v>113.93</v>
      </c>
      <c r="AE30" s="22">
        <v>126.962</v>
      </c>
      <c r="AF30" s="22">
        <v>111.969</v>
      </c>
    </row>
    <row r="31" spans="1:34" ht="12.75">
      <c r="A31" s="19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>
        <f>IF(B7="","",MAX(B7:AF31))</f>
        <v>337.319</v>
      </c>
      <c r="AH31" t="s">
        <v>37</v>
      </c>
    </row>
    <row r="32" spans="1:33" ht="12.75">
      <c r="A32" s="20" t="s">
        <v>26</v>
      </c>
      <c r="B32" s="24">
        <f aca="true" t="shared" si="2" ref="B32:AF32">IF(B7="","",SUM(B7:B31))</f>
        <v>4924.710999999999</v>
      </c>
      <c r="C32" s="24">
        <f t="shared" si="2"/>
        <v>4545.889</v>
      </c>
      <c r="D32" s="24">
        <f t="shared" si="2"/>
        <v>4061.185</v>
      </c>
      <c r="E32" s="24">
        <f t="shared" si="2"/>
        <v>4052.779999999999</v>
      </c>
      <c r="F32" s="24">
        <f t="shared" si="2"/>
        <v>5243.897999999999</v>
      </c>
      <c r="G32" s="24">
        <f t="shared" si="2"/>
        <v>4410.455000000001</v>
      </c>
      <c r="H32" s="24">
        <f t="shared" si="2"/>
        <v>4191.854</v>
      </c>
      <c r="I32" s="24">
        <f t="shared" si="2"/>
        <v>4247.95</v>
      </c>
      <c r="J32" s="24">
        <f t="shared" si="2"/>
        <v>4283.412</v>
      </c>
      <c r="K32" s="24">
        <f t="shared" si="2"/>
        <v>3655.406</v>
      </c>
      <c r="L32" s="24">
        <f t="shared" si="2"/>
        <v>3897.8579999999997</v>
      </c>
      <c r="M32" s="24">
        <f t="shared" si="2"/>
        <v>5082.844999999998</v>
      </c>
      <c r="N32" s="24">
        <f t="shared" si="2"/>
        <v>5288.712000000001</v>
      </c>
      <c r="O32" s="24">
        <f t="shared" si="2"/>
        <v>5524.647000000001</v>
      </c>
      <c r="P32" s="24">
        <f t="shared" si="2"/>
        <v>5569.707</v>
      </c>
      <c r="Q32" s="24">
        <f t="shared" si="2"/>
        <v>5503.584000000001</v>
      </c>
      <c r="R32" s="24">
        <f t="shared" si="2"/>
        <v>4567.151000000002</v>
      </c>
      <c r="S32" s="24">
        <f t="shared" si="2"/>
        <v>4266.612999999999</v>
      </c>
      <c r="T32" s="24">
        <f t="shared" si="2"/>
        <v>5105.676</v>
      </c>
      <c r="U32" s="24">
        <f t="shared" si="2"/>
        <v>4560.320000000001</v>
      </c>
      <c r="V32" s="24">
        <f t="shared" si="2"/>
        <v>4340.894</v>
      </c>
      <c r="W32" s="24">
        <f t="shared" si="2"/>
        <v>4274.05</v>
      </c>
      <c r="X32" s="24">
        <f t="shared" si="2"/>
        <v>4208.340999999999</v>
      </c>
      <c r="Y32" s="24">
        <f t="shared" si="2"/>
        <v>3366.823</v>
      </c>
      <c r="Z32" s="24">
        <f t="shared" si="2"/>
        <v>3378.0550000000003</v>
      </c>
      <c r="AA32" s="24">
        <f t="shared" si="2"/>
        <v>4217.119000000001</v>
      </c>
      <c r="AB32" s="24">
        <f t="shared" si="2"/>
        <v>4217.3189999999995</v>
      </c>
      <c r="AC32" s="24">
        <f t="shared" si="2"/>
        <v>4038.9399999999996</v>
      </c>
      <c r="AD32" s="24">
        <f t="shared" si="2"/>
        <v>4001.6049999999996</v>
      </c>
      <c r="AE32" s="24">
        <f t="shared" si="2"/>
        <v>4103.540000000001</v>
      </c>
      <c r="AF32" s="24">
        <f t="shared" si="2"/>
        <v>3352.617</v>
      </c>
      <c r="AG32" s="24">
        <f>IF(B32="","",SUM(B32:AF32))</f>
        <v>136483.95600000003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puamonr</cp:lastModifiedBy>
  <cp:lastPrinted>2002-12-03T15:50:50Z</cp:lastPrinted>
  <dcterms:created xsi:type="dcterms:W3CDTF">2002-05-17T15:36:55Z</dcterms:created>
  <dcterms:modified xsi:type="dcterms:W3CDTF">2003-06-12T17:14:25Z</dcterms:modified>
  <cp:category/>
  <cp:version/>
  <cp:contentType/>
  <cp:contentStatus/>
</cp:coreProperties>
</file>